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438" firstSheet="4" activeTab="5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Титул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'!$D$2:$D$140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'!$A$1:$BB$115</definedName>
  </definedNames>
  <calcPr calcId="124519"/>
</workbook>
</file>

<file path=xl/calcChain.xml><?xml version="1.0" encoding="utf-8"?>
<calcChain xmlns="http://schemas.openxmlformats.org/spreadsheetml/2006/main">
  <c r="BA10" i="13"/>
  <c r="AS10"/>
  <c r="AO85"/>
  <c r="AT20"/>
  <c r="AT10" s="1"/>
  <c r="AT23"/>
  <c r="AT13" s="1"/>
  <c r="AY44"/>
  <c r="AY23" s="1"/>
  <c r="AY13" s="1"/>
  <c r="AY46"/>
  <c r="AO51"/>
  <c r="AO54"/>
  <c r="AJ51"/>
  <c r="AJ54"/>
  <c r="AJ10"/>
  <c r="AJ20"/>
  <c r="AO34"/>
  <c r="AO23" s="1"/>
  <c r="AO13" s="1"/>
  <c r="AO36"/>
  <c r="AO31" s="1"/>
  <c r="AO20" s="1"/>
  <c r="AO10" s="1"/>
  <c r="Z23"/>
  <c r="Z13" s="1"/>
  <c r="Z34"/>
  <c r="Z36"/>
  <c r="Z31" s="1"/>
  <c r="Z20" s="1"/>
  <c r="Z10" s="1"/>
  <c r="E10"/>
  <c r="AY41" l="1"/>
  <c r="AY54"/>
  <c r="E51"/>
  <c r="Z51"/>
  <c r="G49"/>
  <c r="G46"/>
  <c r="G44"/>
  <c r="G41"/>
  <c r="AY51" l="1"/>
  <c r="AY88"/>
  <c r="AY20"/>
  <c r="AY10" s="1"/>
  <c r="F90"/>
  <c r="G23" l="1"/>
  <c r="G20"/>
  <c r="G54"/>
  <c r="G39"/>
  <c r="G34"/>
  <c r="G51"/>
  <c r="G36"/>
  <c r="G31"/>
  <c r="S88"/>
  <c r="S85"/>
  <c r="S54"/>
  <c r="S51"/>
  <c r="S39"/>
  <c r="S36"/>
  <c r="S34"/>
  <c r="S31"/>
  <c r="S23"/>
  <c r="S20"/>
  <c r="S10"/>
  <c r="F103" l="1"/>
  <c r="F100"/>
  <c r="F98"/>
  <c r="F95"/>
  <c r="F93"/>
  <c r="G103" l="1"/>
  <c r="G100"/>
  <c r="F81"/>
  <c r="F28" s="1"/>
  <c r="F78"/>
  <c r="G76"/>
  <c r="G73"/>
  <c r="G28" l="1"/>
  <c r="F13"/>
  <c r="F25"/>
  <c r="G25" s="1"/>
  <c r="F10"/>
  <c r="G62"/>
  <c r="G60"/>
  <c r="G71"/>
  <c r="G57"/>
  <c r="G10" l="1"/>
  <c r="E98"/>
  <c r="G98" s="1"/>
  <c r="E95" l="1"/>
  <c r="G95" s="1"/>
  <c r="G68"/>
  <c r="G90"/>
  <c r="E81"/>
  <c r="G81" s="1"/>
  <c r="E78"/>
  <c r="E88"/>
  <c r="G88" s="1"/>
  <c r="G78" l="1"/>
  <c r="E13"/>
  <c r="G13"/>
  <c r="G93"/>
  <c r="G65"/>
  <c r="E85"/>
  <c r="G85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14" i="8" l="1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<sst xmlns="http://schemas.openxmlformats.org/spreadsheetml/2006/main" count="2831" uniqueCount="343">
  <si>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</si>
  <si>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</si>
  <si>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</si>
  <si>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</si>
  <si>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</si>
  <si>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</si>
  <si>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</si>
  <si>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</si>
  <si>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</si>
  <si>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</si>
  <si>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</si>
  <si>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</si>
  <si>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</si>
  <si>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</si>
  <si>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</si>
  <si>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</si>
  <si>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</si>
  <si>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</si>
  <si>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</si>
  <si>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</si>
  <si>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</si>
  <si>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</si>
  <si>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</si>
  <si>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</si>
  <si>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</si>
  <si>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</si>
  <si>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</si>
  <si>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</si>
  <si>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</si>
  <si>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</si>
  <si>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</si>
  <si>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</si>
  <si>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</si>
  <si>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</si>
  <si>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</si>
  <si>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</si>
  <si>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</si>
  <si>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</si>
  <si>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</si>
  <si>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</si>
  <si>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</si>
  <si>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</si>
  <si>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</si>
  <si>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</si>
  <si>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</si>
  <si>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</si>
  <si>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</si>
  <si>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</si>
  <si>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</si>
  <si>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</si>
  <si>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</si>
  <si>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</si>
  <si>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</si>
  <si>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</si>
  <si>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</si>
  <si>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</si>
  <si>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</si>
  <si>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</si>
  <si>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</si>
  <si>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</si>
  <si>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</si>
  <si>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</si>
  <si>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</si>
  <si>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</si>
  <si>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</si>
  <si>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</si>
  <si>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</si>
  <si>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</si>
  <si>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</si>
  <si>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</si>
  <si>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</si>
  <si>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</si>
  <si>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</si>
  <si>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</si>
  <si>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</si>
  <si>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</si>
  <si>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</si>
  <si>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</si>
  <si>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</si>
  <si>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</si>
  <si>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</si>
  <si>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</si>
  <si>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</si>
  <si>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</si>
  <si>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</si>
  <si>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</si>
  <si>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</si>
  <si>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</si>
  <si>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</si>
  <si>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</si>
  <si>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</si>
  <si>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</si>
  <si>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</si>
  <si>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</si>
  <si>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</si>
  <si>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</si>
  <si>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</si>
  <si>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</si>
  <si>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</si>
  <si>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</si>
  <si>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</si>
  <si>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</si>
  <si>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</si>
  <si>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</si>
  <si>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</si>
  <si>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</si>
  <si>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</si>
  <si>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</si>
  <si>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</si>
  <si>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</si>
  <si>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</si>
  <si>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</si>
  <si>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</si>
  <si>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</si>
  <si>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</si>
  <si>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</si>
  <si>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</si>
  <si>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</si>
  <si>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</si>
  <si>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</si>
  <si>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</si>
  <si>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</si>
  <si>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</si>
  <si>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</si>
  <si>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</si>
  <si>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</si>
  <si>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</si>
  <si>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</si>
  <si>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</si>
  <si>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</si>
  <si>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</si>
  <si>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</si>
  <si>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</si>
  <si>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</si>
  <si>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</si>
  <si>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</si>
  <si>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</si>
  <si>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</si>
  <si>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</si>
  <si>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</si>
  <si>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</si>
  <si>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</si>
  <si>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</si>
  <si>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</si>
  <si>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</si>
  <si>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</si>
  <si>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</si>
  <si>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</si>
  <si>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</si>
  <si>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</si>
  <si>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</si>
  <si>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</si>
  <si>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</si>
  <si>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</si>
  <si>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</si>
  <si>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</si>
  <si>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</si>
  <si>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</si>
  <si>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</si>
  <si>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</si>
  <si>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</si>
  <si>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</si>
  <si>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</si>
  <si>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</si>
  <si>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</si>
  <si>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</si>
  <si>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</si>
  <si>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</si>
  <si>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</si>
  <si>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</si>
  <si>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</si>
  <si>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</si>
  <si>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</si>
  <si>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</si>
  <si>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</si>
  <si>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</si>
  <si>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</si>
  <si>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</si>
  <si>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</si>
  <si>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</si>
  <si>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</si>
  <si>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</si>
  <si>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</si>
  <si>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</si>
  <si>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</si>
  <si>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</si>
  <si>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</si>
  <si>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</si>
  <si>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</si>
  <si>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</si>
  <si>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</si>
  <si>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</si>
  <si>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</si>
  <si>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</si>
  <si>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</si>
  <si>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</si>
  <si>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</si>
  <si>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</si>
  <si>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</si>
  <si>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</si>
  <si>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</si>
  <si>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</si>
  <si>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</si>
  <si>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</si>
  <si>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</si>
  <si>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</si>
  <si>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</si>
  <si>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</si>
  <si>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</si>
  <si>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</si>
  <si>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</si>
  <si>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</si>
  <si>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</si>
  <si>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</si>
  <si>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</si>
  <si>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</si>
  <si>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</si>
  <si>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</si>
  <si>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</si>
  <si>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</si>
  <si>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</si>
  <si>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</si>
  <si>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</si>
  <si>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</si>
  <si>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</si>
  <si>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</si>
  <si>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</si>
  <si>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</si>
  <si>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</si>
  <si>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</si>
  <si>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</si>
  <si>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</si>
  <si>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</si>
  <si>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</si>
  <si>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</si>
  <si>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</si>
  <si>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</si>
  <si>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</si>
  <si>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</si>
  <si>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</si>
  <si>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</si>
  <si>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</si>
  <si>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</si>
  <si>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</si>
  <si>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</si>
  <si>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</si>
  <si>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</si>
  <si>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</si>
  <si>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</si>
  <si>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</si>
  <si>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</si>
  <si>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</si>
  <si>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</si>
  <si>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</si>
  <si>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</si>
  <si>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</si>
  <si>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</si>
  <si>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</si>
  <si>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</si>
  <si>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</si>
  <si>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</si>
  <si>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</si>
  <si>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</si>
  <si>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</si>
  <si>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</si>
  <si>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</si>
  <si>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</si>
  <si>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</si>
  <si>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</si>
  <si>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</si>
  <si>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</si>
  <si>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</si>
  <si>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</si>
  <si>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</si>
  <si>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</si>
  <si>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</si>
  <si>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</si>
  <si>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</si>
  <si>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</si>
  <si>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</si>
  <si>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</si>
  <si>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</si>
  <si>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</si>
  <si>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</si>
  <si>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</si>
  <si>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</si>
  <si>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</si>
  <si>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</si>
  <si>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</si>
  <si>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</si>
  <si>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</si>
  <si>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</si>
  <si>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Поддержка социально ориентированных некоммерческих организаций 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</si>
  <si>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</si>
  <si>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Подпрограмма 1. Поддержка социально ориентированных некоммерческих организаций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</si>
  <si>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</si>
  <si>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</si>
  <si>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</si>
  <si>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Организация выпуска периодического печатного издания  газеты «Новости Приобья"</t>
  </si>
  <si>
    <t>3.2.</t>
  </si>
  <si>
    <t>Организация функционирования телевещания</t>
  </si>
  <si>
    <t>Итого по подпрограмме 3</t>
  </si>
  <si>
    <t xml:space="preserve">ответственный исполнитель – управление организации деятельности администрации района
</t>
  </si>
  <si>
    <t xml:space="preserve">соисполнитель 1: 
муниципальное казенное учреждение «Учреждение по материально-техническому обеспечению деятельности органов местного самоуправления»
</t>
  </si>
  <si>
    <t xml:space="preserve">соисполнитель 2: 
муниципальное казенное учреждение «Редакция районной газеты «Новости Приобья»
</t>
  </si>
  <si>
    <t xml:space="preserve">соисполнитель 3: 
муниципальное бюджетное учреждение «Телевидение Нижневартовского района»
</t>
  </si>
  <si>
    <t xml:space="preserve">Специалист  департамента финансов администрации района___________________ </t>
  </si>
  <si>
    <t>Целевые показатели муниципальной программы "Развитие гражданского общества Нижневартовского района"</t>
  </si>
  <si>
    <t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</t>
  </si>
  <si>
    <t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</t>
  </si>
  <si>
    <t>Количество проведенных мероприятий по повышению правовой культуры избирателей, ед.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</si>
  <si>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</si>
  <si>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</si>
  <si>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</si>
  <si>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1 030 000</t>
  </si>
  <si>
    <t>Уровень удовлетворенности населения качеством выполняемых работ по обеспечению жителей района информационным обслуживанием, %</t>
  </si>
  <si>
    <t>Значение показателя на 2019 год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</si>
  <si>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"Развитие гражданского общества Нижневартовского района"                                                                                                   </t>
    </r>
  </si>
  <si>
    <t>Исполнитель: главный специалист, тел.: 8 (3466) 49-84-19 ______________Н.В. Шкунова</t>
  </si>
  <si>
    <t>Исполнитель: главный специалист, тел.: 8 (3466) 49-84-19______________Н.В. Шкунова</t>
  </si>
  <si>
    <t>федеральные, окружные средства отсутствуют</t>
  </si>
  <si>
    <t>соисполнитель 1: муниципальное казенное учреждение «Учреждение по материально-техническому обеспечению деятельности органов местного самоуправления»</t>
  </si>
  <si>
    <t>соисполнитель 2: муниципальное казенное учреждение «Редакция районной газеты «Новости Приобья»</t>
  </si>
  <si>
    <t>соисполнитель 3: муниципальное бюджетное учреждение «Телевидение Нижневартовского района»</t>
  </si>
  <si>
    <t xml:space="preserve"> ГРАФИК </t>
  </si>
  <si>
    <t>Нижневартовского района</t>
  </si>
  <si>
    <t xml:space="preserve">Руководитель программы </t>
  </si>
  <si>
    <t>(Ф.И.О.)</t>
  </si>
  <si>
    <t>_____________________________________</t>
  </si>
  <si>
    <t>«Развитие гражданского общества Нижневартовского района"</t>
  </si>
  <si>
    <t>2019 год</t>
  </si>
  <si>
    <r>
      <t xml:space="preserve"> реализации </t>
    </r>
    <r>
      <rPr>
        <sz val="14"/>
        <color indexed="8"/>
        <rFont val="Times New Roman"/>
        <family val="1"/>
        <charset val="204"/>
      </rPr>
      <t>муниципальной программы</t>
    </r>
  </si>
  <si>
    <t>Н.А. Удовенко</t>
  </si>
  <si>
    <t>И.о. начальника управления _________________Н.А. Удовенко</t>
  </si>
  <si>
    <t>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8)</t>
  </si>
  <si>
    <t>1.2.1.</t>
  </si>
  <si>
    <t>Приобретение (изготовление) методических и иных материалов для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</si>
  <si>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-</t>
  </si>
  <si>
    <t xml:space="preserve">Количество и случаи применения в практике форм непосредственного осуществления населением местного самоуправления в Нижневартовском районе, ед. </t>
  </si>
  <si>
    <t xml:space="preserve">             в июле 2019 года</t>
  </si>
  <si>
    <t>постановление администрации района от 26.10.2018 № 2430 "Об утверждении муниципальной программы "Развитие гражданского общества Нижневартовского района" ( с изм. от 28.01.2019 №206, от 27.03.2019 № 688, 14.06.2019 № 1194, 19.07.2019 № 1450)</t>
  </si>
  <si>
    <t xml:space="preserve">Определен период приема заявок на предоставлений субсидий с 24.07. по 19.08.2019 согласно ПАР от 24.07.2019 № 1465 "О приеме заявок на предоставление субсидий из бюджета Нижневартовского района социально ориентированным некоммерческим организациям, не являющимся государственными (муниципальными) учреждениями, в 2019 году".                                                                                                                                                                      За 1 полугодие 2019 года специалистами структурных подразделений администрации района проведено 17 консультаций (по организационным вопросам регистрации некоммерческой организации, по оказанию организационно-методической помощи руководителям НКО, участвующим в конкурсах на предоставление грантов на развитие гражданского общества), размещено 29 информационных материалов, направленных на популяризацию деятельности СО НКО, добровольчества, работу институтов гражданского общества. Проведено 3 семинара для представителей  НКО по вопросу участия в конкурсах на предоставление Грантов различного уровня, в которых приняли участие 18 представителей СОНКО.                                                                                                                                       6 СО НКО получили имущественную поддержку. По состоянию на 01.07.2019 площадь помещений, фактически предоставленных СОНКО, составила 245,7 кв.м.                                                                                                                                                    </t>
  </si>
  <si>
    <t>подготовлено ПАР от 24.07.2019 № 1465 "О приеме заявок на предоставление субсидий из бюджета района СОНКО, не являющимся гос. (мун.) учреждениями, в 2019 году"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</si>
</sst>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2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wrapText="1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3" fillId="0" borderId="0" xfId="0" applyFont="1" applyFill="1" applyBorder="1" applyAlignment="1">
      <alignment horizontal="justify" vertical="top"/>
    </xf>
    <xf numFmtId="0" fontId="18" fillId="0" borderId="0" xfId="0" applyFont="1" applyFill="1" applyBorder="1" applyAlignment="1">
      <alignment horizontal="justify" vertical="top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2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3" fillId="3" borderId="0" xfId="0" applyFont="1" applyFill="1"/>
    <xf numFmtId="0" fontId="24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5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0" fontId="10" fillId="0" borderId="1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26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justify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/>
    </xf>
    <xf numFmtId="0" fontId="19" fillId="0" borderId="0" xfId="0" applyFont="1"/>
    <xf numFmtId="0" fontId="26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justify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169" fontId="19" fillId="0" borderId="1" xfId="2" applyNumberFormat="1" applyFont="1" applyBorder="1" applyAlignment="1">
      <alignment horizontal="center" vertical="top" wrapText="1"/>
    </xf>
    <xf numFmtId="170" fontId="19" fillId="0" borderId="1" xfId="2" applyNumberFormat="1" applyFont="1" applyBorder="1" applyAlignment="1">
      <alignment horizontal="center" vertical="top" wrapText="1"/>
    </xf>
    <xf numFmtId="169" fontId="19" fillId="0" borderId="3" xfId="2" applyNumberFormat="1" applyFont="1" applyBorder="1" applyAlignment="1">
      <alignment horizontal="center" vertical="top" wrapText="1"/>
    </xf>
    <xf numFmtId="169" fontId="19" fillId="0" borderId="36" xfId="2" applyNumberFormat="1" applyFont="1" applyBorder="1" applyAlignment="1">
      <alignment horizontal="center" vertical="top" wrapText="1"/>
    </xf>
    <xf numFmtId="0" fontId="19" fillId="0" borderId="5" xfId="0" applyFont="1" applyBorder="1"/>
    <xf numFmtId="0" fontId="26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3" fontId="26" fillId="0" borderId="79" xfId="0" applyNumberFormat="1" applyFont="1" applyBorder="1" applyAlignment="1">
      <alignment horizontal="center" vertical="center" wrapText="1"/>
    </xf>
    <xf numFmtId="3" fontId="26" fillId="0" borderId="24" xfId="0" applyNumberFormat="1" applyFont="1" applyBorder="1" applyAlignment="1">
      <alignment horizontal="center" vertical="center" wrapText="1"/>
    </xf>
    <xf numFmtId="169" fontId="19" fillId="0" borderId="1" xfId="2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169" fontId="19" fillId="0" borderId="2" xfId="2" applyNumberFormat="1" applyFont="1" applyBorder="1" applyAlignment="1">
      <alignment horizontal="center" vertical="top" wrapText="1"/>
    </xf>
    <xf numFmtId="169" fontId="19" fillId="0" borderId="4" xfId="2" applyNumberFormat="1" applyFont="1" applyBorder="1" applyAlignment="1">
      <alignment horizontal="center" vertical="top" wrapText="1"/>
    </xf>
    <xf numFmtId="0" fontId="19" fillId="0" borderId="1" xfId="0" applyFont="1" applyBorder="1"/>
    <xf numFmtId="0" fontId="26" fillId="0" borderId="5" xfId="0" applyFont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justify" vertical="top" wrapText="1"/>
    </xf>
    <xf numFmtId="0" fontId="31" fillId="0" borderId="0" xfId="0" applyFont="1"/>
    <xf numFmtId="0" fontId="29" fillId="0" borderId="0" xfId="0" applyFont="1"/>
    <xf numFmtId="0" fontId="29" fillId="0" borderId="6" xfId="0" applyFont="1" applyBorder="1"/>
    <xf numFmtId="0" fontId="31" fillId="0" borderId="6" xfId="0" applyFont="1" applyBorder="1"/>
    <xf numFmtId="0" fontId="4" fillId="0" borderId="6" xfId="0" applyFont="1" applyBorder="1"/>
    <xf numFmtId="0" fontId="4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center"/>
    </xf>
    <xf numFmtId="0" fontId="19" fillId="0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0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0" xfId="0" applyNumberFormat="1" applyFont="1" applyFill="1" applyBorder="1" applyAlignment="1" applyProtection="1">
      <alignment horizontal="center" vertical="top" wrapText="1"/>
    </xf>
    <xf numFmtId="10" fontId="6" fillId="0" borderId="15" xfId="0" applyNumberFormat="1" applyFont="1" applyFill="1" applyBorder="1" applyAlignment="1" applyProtection="1">
      <alignment horizontal="center" vertical="top" wrapText="1"/>
    </xf>
    <xf numFmtId="164" fontId="6" fillId="0" borderId="9" xfId="0" applyNumberFormat="1" applyFont="1" applyFill="1" applyBorder="1" applyAlignment="1" applyProtection="1">
      <alignment horizontal="center" vertical="top" wrapText="1"/>
    </xf>
    <xf numFmtId="2" fontId="6" fillId="0" borderId="9" xfId="0" applyNumberFormat="1" applyFont="1" applyFill="1" applyBorder="1" applyAlignment="1" applyProtection="1">
      <alignment horizontal="center" vertical="top" wrapText="1"/>
    </xf>
    <xf numFmtId="164" fontId="6" fillId="0" borderId="55" xfId="0" applyNumberFormat="1" applyFont="1" applyFill="1" applyBorder="1" applyAlignment="1" applyProtection="1">
      <alignment horizontal="center" vertical="top" wrapText="1"/>
    </xf>
    <xf numFmtId="0" fontId="6" fillId="0" borderId="1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37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1" fontId="6" fillId="0" borderId="30" xfId="0" applyNumberFormat="1" applyFont="1" applyFill="1" applyBorder="1" applyAlignment="1" applyProtection="1">
      <alignment horizontal="center" vertical="top" wrapText="1"/>
    </xf>
    <xf numFmtId="0" fontId="6" fillId="0" borderId="38" xfId="0" applyNumberFormat="1" applyFont="1" applyFill="1" applyBorder="1" applyAlignment="1" applyProtection="1">
      <alignment horizontal="center" vertical="top" wrapText="1"/>
    </xf>
    <xf numFmtId="1" fontId="6" fillId="0" borderId="14" xfId="0" applyNumberFormat="1" applyFont="1" applyFill="1" applyBorder="1" applyAlignment="1" applyProtection="1">
      <alignment horizontal="center" vertical="top" wrapText="1"/>
    </xf>
    <xf numFmtId="1" fontId="6" fillId="0" borderId="26" xfId="0" applyNumberFormat="1" applyFont="1" applyFill="1" applyBorder="1" applyAlignment="1" applyProtection="1">
      <alignment horizontal="center" vertical="top" wrapText="1"/>
    </xf>
    <xf numFmtId="2" fontId="6" fillId="0" borderId="38" xfId="0" applyNumberFormat="1" applyFont="1" applyFill="1" applyBorder="1" applyAlignment="1" applyProtection="1">
      <alignment horizontal="center" vertical="top" wrapText="1"/>
    </xf>
    <xf numFmtId="0" fontId="6" fillId="0" borderId="60" xfId="0" applyNumberFormat="1" applyFont="1" applyFill="1" applyBorder="1" applyAlignment="1" applyProtection="1">
      <alignment horizontal="center" vertical="top" wrapText="1"/>
    </xf>
    <xf numFmtId="0" fontId="6" fillId="0" borderId="44" xfId="0" applyNumberFormat="1" applyFont="1" applyFill="1" applyBorder="1" applyAlignment="1" applyProtection="1">
      <alignment horizontal="center" vertical="top" wrapText="1"/>
    </xf>
    <xf numFmtId="2" fontId="6" fillId="0" borderId="60" xfId="0" applyNumberFormat="1" applyFont="1" applyFill="1" applyBorder="1" applyAlignment="1" applyProtection="1">
      <alignment horizontal="center" vertical="top" wrapText="1"/>
    </xf>
    <xf numFmtId="0" fontId="6" fillId="0" borderId="26" xfId="0" applyNumberFormat="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 vertical="top"/>
    </xf>
    <xf numFmtId="0" fontId="0" fillId="0" borderId="0" xfId="0" applyFont="1" applyBorder="1" applyAlignment="1">
      <alignment horizontal="center" vertical="top"/>
    </xf>
    <xf numFmtId="164" fontId="33" fillId="0" borderId="1" xfId="0" applyNumberFormat="1" applyFont="1" applyFill="1" applyBorder="1" applyAlignment="1" applyProtection="1">
      <alignment horizontal="center" vertical="top"/>
    </xf>
    <xf numFmtId="168" fontId="33" fillId="0" borderId="1" xfId="0" applyNumberFormat="1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168" fontId="6" fillId="0" borderId="1" xfId="0" applyNumberFormat="1" applyFont="1" applyFill="1" applyBorder="1" applyAlignment="1" applyProtection="1">
      <alignment horizontal="center" vertical="top"/>
    </xf>
    <xf numFmtId="168" fontId="33" fillId="0" borderId="4" xfId="0" applyNumberFormat="1" applyFont="1" applyFill="1" applyBorder="1" applyAlignment="1" applyProtection="1">
      <alignment horizontal="center" vertical="top"/>
    </xf>
    <xf numFmtId="0" fontId="33" fillId="0" borderId="10" xfId="0" applyFont="1" applyFill="1" applyBorder="1" applyAlignment="1" applyProtection="1">
      <alignment horizontal="center" vertical="top"/>
    </xf>
    <xf numFmtId="0" fontId="33" fillId="0" borderId="4" xfId="0" applyFont="1" applyFill="1" applyBorder="1" applyAlignment="1" applyProtection="1">
      <alignment horizontal="center" vertical="top"/>
    </xf>
    <xf numFmtId="168" fontId="6" fillId="0" borderId="4" xfId="0" applyNumberFormat="1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2" fontId="6" fillId="0" borderId="0" xfId="0" applyNumberFormat="1" applyFont="1" applyFill="1" applyAlignment="1" applyProtection="1">
      <alignment horizontal="center" vertical="top"/>
    </xf>
    <xf numFmtId="0" fontId="33" fillId="0" borderId="0" xfId="0" applyFont="1" applyFill="1" applyBorder="1" applyAlignment="1" applyProtection="1">
      <alignment horizontal="center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24" xfId="0" applyFont="1" applyFill="1" applyBorder="1" applyAlignment="1" applyProtection="1">
      <alignment horizontal="center" vertical="top"/>
    </xf>
    <xf numFmtId="164" fontId="33" fillId="0" borderId="56" xfId="0" applyNumberFormat="1" applyFont="1" applyFill="1" applyBorder="1" applyAlignment="1" applyProtection="1">
      <alignment horizontal="center" vertical="top" wrapText="1"/>
    </xf>
    <xf numFmtId="170" fontId="33" fillId="0" borderId="11" xfId="2" applyNumberFormat="1" applyFont="1" applyFill="1" applyBorder="1" applyAlignment="1" applyProtection="1">
      <alignment horizontal="center" vertical="top" wrapText="1"/>
    </xf>
    <xf numFmtId="168" fontId="33" fillId="0" borderId="5" xfId="2" applyNumberFormat="1" applyFont="1" applyFill="1" applyBorder="1" applyAlignment="1" applyProtection="1">
      <alignment horizontal="center" vertical="top" wrapText="1"/>
    </xf>
    <xf numFmtId="164" fontId="33" fillId="0" borderId="16" xfId="2" applyNumberFormat="1" applyFont="1" applyFill="1" applyBorder="1" applyAlignment="1" applyProtection="1">
      <alignment horizontal="center" vertical="top" wrapText="1"/>
    </xf>
    <xf numFmtId="168" fontId="33" fillId="0" borderId="36" xfId="2" applyNumberFormat="1" applyFont="1" applyFill="1" applyBorder="1" applyAlignment="1" applyProtection="1">
      <alignment horizontal="center" vertical="top" wrapText="1"/>
    </xf>
    <xf numFmtId="10" fontId="33" fillId="0" borderId="5" xfId="2" applyNumberFormat="1" applyFont="1" applyFill="1" applyBorder="1" applyAlignment="1" applyProtection="1">
      <alignment horizontal="center" vertical="top" wrapText="1"/>
    </xf>
    <xf numFmtId="168" fontId="33" fillId="0" borderId="6" xfId="2" applyNumberFormat="1" applyFont="1" applyFill="1" applyBorder="1" applyAlignment="1" applyProtection="1">
      <alignment horizontal="center" vertical="top" wrapText="1"/>
    </xf>
    <xf numFmtId="168" fontId="33" fillId="0" borderId="11" xfId="2" applyNumberFormat="1" applyFont="1" applyFill="1" applyBorder="1" applyAlignment="1" applyProtection="1">
      <alignment horizontal="center" vertical="top" wrapText="1"/>
    </xf>
    <xf numFmtId="164" fontId="33" fillId="0" borderId="5" xfId="2" applyNumberFormat="1" applyFont="1" applyFill="1" applyBorder="1" applyAlignment="1" applyProtection="1">
      <alignment horizontal="center" vertical="top" wrapText="1"/>
    </xf>
    <xf numFmtId="168" fontId="33" fillId="0" borderId="3" xfId="2" applyNumberFormat="1" applyFont="1" applyFill="1" applyBorder="1" applyAlignment="1" applyProtection="1">
      <alignment horizontal="center" vertical="top" wrapText="1"/>
    </xf>
    <xf numFmtId="10" fontId="33" fillId="0" borderId="11" xfId="2" applyNumberFormat="1" applyFont="1" applyFill="1" applyBorder="1" applyAlignment="1" applyProtection="1">
      <alignment horizontal="center" vertical="top" wrapText="1"/>
    </xf>
    <xf numFmtId="2" fontId="33" fillId="0" borderId="11" xfId="2" applyNumberFormat="1" applyFont="1" applyFill="1" applyBorder="1" applyAlignment="1" applyProtection="1">
      <alignment horizontal="center" vertical="top" wrapText="1"/>
    </xf>
    <xf numFmtId="168" fontId="33" fillId="0" borderId="65" xfId="2" applyNumberFormat="1" applyFont="1" applyFill="1" applyBorder="1" applyAlignment="1" applyProtection="1">
      <alignment horizontal="center" vertical="top" wrapText="1"/>
    </xf>
    <xf numFmtId="10" fontId="33" fillId="0" borderId="71" xfId="2" applyNumberFormat="1" applyFont="1" applyFill="1" applyBorder="1" applyAlignment="1" applyProtection="1">
      <alignment horizontal="center" vertical="top" wrapText="1"/>
    </xf>
    <xf numFmtId="164" fontId="33" fillId="0" borderId="1" xfId="2" applyNumberFormat="1" applyFont="1" applyFill="1" applyBorder="1" applyAlignment="1" applyProtection="1">
      <alignment horizontal="center" vertical="top" wrapText="1"/>
    </xf>
    <xf numFmtId="168" fontId="33" fillId="0" borderId="39" xfId="2" applyNumberFormat="1" applyFont="1" applyFill="1" applyBorder="1" applyAlignment="1" applyProtection="1">
      <alignment horizontal="center" vertical="top" wrapText="1"/>
    </xf>
    <xf numFmtId="10" fontId="33" fillId="0" borderId="41" xfId="2" applyNumberFormat="1" applyFont="1" applyFill="1" applyBorder="1" applyAlignment="1" applyProtection="1">
      <alignment horizontal="center" vertical="top" wrapText="1"/>
    </xf>
    <xf numFmtId="2" fontId="33" fillId="0" borderId="69" xfId="2" applyNumberFormat="1" applyFont="1" applyFill="1" applyBorder="1" applyAlignment="1" applyProtection="1">
      <alignment horizontal="center" vertical="top" wrapText="1"/>
    </xf>
    <xf numFmtId="168" fontId="33" fillId="0" borderId="34" xfId="2" applyNumberFormat="1" applyFont="1" applyFill="1" applyBorder="1" applyAlignment="1" applyProtection="1">
      <alignment horizontal="center" vertical="top" wrapText="1"/>
    </xf>
    <xf numFmtId="10" fontId="33" fillId="0" borderId="34" xfId="2" applyNumberFormat="1" applyFont="1" applyFill="1" applyBorder="1" applyAlignment="1" applyProtection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168" fontId="6" fillId="0" borderId="2" xfId="2" applyNumberFormat="1" applyFont="1" applyFill="1" applyBorder="1" applyAlignment="1" applyProtection="1">
      <alignment horizontal="center" vertical="top" wrapText="1"/>
    </xf>
    <xf numFmtId="168" fontId="6" fillId="0" borderId="1" xfId="2" applyNumberFormat="1" applyFont="1" applyFill="1" applyBorder="1" applyAlignment="1" applyProtection="1">
      <alignment horizontal="center" vertical="top" wrapText="1"/>
    </xf>
    <xf numFmtId="168" fontId="6" fillId="0" borderId="4" xfId="2" applyNumberFormat="1" applyFont="1" applyFill="1" applyBorder="1" applyAlignment="1" applyProtection="1">
      <alignment horizontal="center" vertical="top" wrapText="1"/>
    </xf>
    <xf numFmtId="168" fontId="6" fillId="0" borderId="7" xfId="2" applyNumberFormat="1" applyFont="1" applyFill="1" applyBorder="1" applyAlignment="1" applyProtection="1">
      <alignment horizontal="center" vertical="top" wrapText="1"/>
    </xf>
    <xf numFmtId="2" fontId="6" fillId="0" borderId="1" xfId="2" applyNumberFormat="1" applyFont="1" applyFill="1" applyBorder="1" applyAlignment="1" applyProtection="1">
      <alignment horizontal="center" vertical="top" wrapText="1"/>
    </xf>
    <xf numFmtId="164" fontId="6" fillId="0" borderId="1" xfId="2" applyNumberFormat="1" applyFont="1" applyFill="1" applyBorder="1" applyAlignment="1" applyProtection="1">
      <alignment horizontal="center" vertical="top" wrapText="1"/>
    </xf>
    <xf numFmtId="168" fontId="6" fillId="0" borderId="63" xfId="2" applyNumberFormat="1" applyFont="1" applyFill="1" applyBorder="1" applyAlignment="1" applyProtection="1">
      <alignment horizontal="center" vertical="top" wrapText="1"/>
    </xf>
    <xf numFmtId="168" fontId="6" fillId="0" borderId="42" xfId="2" applyNumberFormat="1" applyFont="1" applyFill="1" applyBorder="1" applyAlignment="1" applyProtection="1">
      <alignment horizontal="center" vertical="top" wrapText="1"/>
    </xf>
    <xf numFmtId="2" fontId="6" fillId="0" borderId="50" xfId="2" applyNumberFormat="1" applyFont="1" applyFill="1" applyBorder="1" applyAlignment="1" applyProtection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0" fontId="6" fillId="0" borderId="37" xfId="2" applyNumberFormat="1" applyFont="1" applyFill="1" applyBorder="1" applyAlignment="1" applyProtection="1">
      <alignment horizontal="center" vertical="top" wrapText="1"/>
    </xf>
    <xf numFmtId="168" fontId="6" fillId="0" borderId="37" xfId="2" applyNumberFormat="1" applyFont="1" applyFill="1" applyBorder="1" applyAlignment="1" applyProtection="1">
      <alignment horizontal="center" vertical="top" wrapText="1"/>
    </xf>
    <xf numFmtId="168" fontId="6" fillId="0" borderId="10" xfId="2" applyNumberFormat="1" applyFont="1" applyFill="1" applyBorder="1" applyAlignment="1" applyProtection="1">
      <alignment horizontal="center" vertical="top" wrapText="1"/>
    </xf>
    <xf numFmtId="10" fontId="6" fillId="0" borderId="10" xfId="2" applyNumberFormat="1" applyFont="1" applyFill="1" applyBorder="1" applyAlignment="1" applyProtection="1">
      <alignment horizontal="center" vertical="top" wrapText="1"/>
    </xf>
    <xf numFmtId="168" fontId="6" fillId="0" borderId="30" xfId="2" applyNumberFormat="1" applyFont="1" applyFill="1" applyBorder="1" applyAlignment="1" applyProtection="1">
      <alignment horizontal="center" vertical="top" wrapText="1"/>
    </xf>
    <xf numFmtId="168" fontId="6" fillId="0" borderId="31" xfId="2" applyNumberFormat="1" applyFont="1" applyFill="1" applyBorder="1" applyAlignment="1" applyProtection="1">
      <alignment horizontal="center" vertical="top" wrapText="1"/>
    </xf>
    <xf numFmtId="10" fontId="6" fillId="0" borderId="1" xfId="2" applyNumberFormat="1" applyFont="1" applyFill="1" applyBorder="1" applyAlignment="1" applyProtection="1">
      <alignment horizontal="center" vertical="top" wrapText="1"/>
    </xf>
    <xf numFmtId="2" fontId="6" fillId="0" borderId="10" xfId="2" applyNumberFormat="1" applyFont="1" applyFill="1" applyBorder="1" applyAlignment="1" applyProtection="1">
      <alignment horizontal="center" vertical="top" wrapText="1"/>
    </xf>
    <xf numFmtId="168" fontId="6" fillId="0" borderId="66" xfId="2" applyNumberFormat="1" applyFont="1" applyFill="1" applyBorder="1" applyAlignment="1" applyProtection="1">
      <alignment horizontal="center" vertical="top" wrapText="1"/>
    </xf>
    <xf numFmtId="10" fontId="6" fillId="0" borderId="40" xfId="2" applyNumberFormat="1" applyFont="1" applyFill="1" applyBorder="1" applyAlignment="1" applyProtection="1">
      <alignment horizontal="center" vertical="top" wrapText="1"/>
    </xf>
    <xf numFmtId="2" fontId="6" fillId="0" borderId="68" xfId="2" applyNumberFormat="1" applyFont="1" applyFill="1" applyBorder="1" applyAlignment="1" applyProtection="1">
      <alignment horizontal="center" vertical="top" wrapText="1"/>
    </xf>
    <xf numFmtId="10" fontId="6" fillId="0" borderId="66" xfId="2" applyNumberFormat="1" applyFont="1" applyFill="1" applyBorder="1" applyAlignment="1" applyProtection="1">
      <alignment horizontal="center" vertical="top" wrapText="1"/>
    </xf>
    <xf numFmtId="10" fontId="6" fillId="0" borderId="45" xfId="2" applyNumberFormat="1" applyFont="1" applyFill="1" applyBorder="1" applyAlignment="1" applyProtection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170" fontId="6" fillId="0" borderId="5" xfId="2" applyNumberFormat="1" applyFont="1" applyFill="1" applyBorder="1" applyAlignment="1" applyProtection="1">
      <alignment horizontal="center" vertical="top" wrapText="1"/>
    </xf>
    <xf numFmtId="168" fontId="6" fillId="0" borderId="5" xfId="2" applyNumberFormat="1" applyFont="1" applyFill="1" applyBorder="1" applyAlignment="1" applyProtection="1">
      <alignment horizontal="center" vertical="top" wrapText="1"/>
    </xf>
    <xf numFmtId="164" fontId="6" fillId="0" borderId="37" xfId="2" applyNumberFormat="1" applyFont="1" applyFill="1" applyBorder="1" applyAlignment="1" applyProtection="1">
      <alignment horizontal="center" vertical="top" wrapText="1"/>
    </xf>
    <xf numFmtId="0" fontId="15" fillId="0" borderId="0" xfId="0" applyFont="1" applyAlignment="1">
      <alignment horizontal="center" vertical="top" wrapText="1"/>
    </xf>
    <xf numFmtId="10" fontId="6" fillId="0" borderId="70" xfId="2" applyNumberFormat="1" applyFont="1" applyFill="1" applyBorder="1" applyAlignment="1" applyProtection="1">
      <alignment horizontal="center" vertical="top" wrapText="1"/>
    </xf>
    <xf numFmtId="2" fontId="6" fillId="0" borderId="31" xfId="2" applyNumberFormat="1" applyFont="1" applyFill="1" applyBorder="1" applyAlignment="1" applyProtection="1">
      <alignment horizontal="center" vertical="top" wrapText="1"/>
    </xf>
    <xf numFmtId="10" fontId="6" fillId="0" borderId="30" xfId="2" applyNumberFormat="1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10" fontId="6" fillId="0" borderId="58" xfId="2" applyNumberFormat="1" applyFont="1" applyFill="1" applyBorder="1" applyAlignment="1" applyProtection="1">
      <alignment horizontal="center" vertical="top" wrapText="1"/>
    </xf>
    <xf numFmtId="2" fontId="6" fillId="0" borderId="2" xfId="2" applyNumberFormat="1" applyFont="1" applyFill="1" applyBorder="1" applyAlignment="1" applyProtection="1">
      <alignment horizontal="center" vertical="top" wrapText="1"/>
    </xf>
    <xf numFmtId="168" fontId="33" fillId="0" borderId="1" xfId="2" applyNumberFormat="1" applyFont="1" applyFill="1" applyBorder="1" applyAlignment="1" applyProtection="1">
      <alignment horizontal="center" vertical="top" wrapText="1"/>
    </xf>
    <xf numFmtId="164" fontId="33" fillId="0" borderId="37" xfId="2" applyNumberFormat="1" applyFont="1" applyFill="1" applyBorder="1" applyAlignment="1" applyProtection="1">
      <alignment horizontal="center" vertical="top" wrapText="1"/>
    </xf>
    <xf numFmtId="168" fontId="33" fillId="0" borderId="4" xfId="2" applyNumberFormat="1" applyFont="1" applyFill="1" applyBorder="1" applyAlignment="1" applyProtection="1">
      <alignment horizontal="center" vertical="top" wrapText="1"/>
    </xf>
    <xf numFmtId="10" fontId="33" fillId="0" borderId="1" xfId="2" applyNumberFormat="1" applyFont="1" applyFill="1" applyBorder="1" applyAlignment="1" applyProtection="1">
      <alignment horizontal="center" vertical="top" wrapText="1"/>
    </xf>
    <xf numFmtId="168" fontId="33" fillId="0" borderId="2" xfId="2" applyNumberFormat="1" applyFont="1" applyFill="1" applyBorder="1" applyAlignment="1" applyProtection="1">
      <alignment horizontal="center" vertical="top" wrapText="1"/>
    </xf>
    <xf numFmtId="2" fontId="33" fillId="0" borderId="1" xfId="2" applyNumberFormat="1" applyFont="1" applyFill="1" applyBorder="1" applyAlignment="1" applyProtection="1">
      <alignment horizontal="center" vertical="top" wrapText="1"/>
    </xf>
    <xf numFmtId="168" fontId="33" fillId="0" borderId="63" xfId="2" applyNumberFormat="1" applyFont="1" applyFill="1" applyBorder="1" applyAlignment="1" applyProtection="1">
      <alignment horizontal="center" vertical="top" wrapText="1"/>
    </xf>
    <xf numFmtId="10" fontId="33" fillId="0" borderId="42" xfId="2" applyNumberFormat="1" applyFont="1" applyFill="1" applyBorder="1" applyAlignment="1" applyProtection="1">
      <alignment horizontal="center" vertical="top" wrapText="1"/>
    </xf>
    <xf numFmtId="164" fontId="33" fillId="0" borderId="6" xfId="2" applyNumberFormat="1" applyFont="1" applyFill="1" applyBorder="1" applyAlignment="1" applyProtection="1">
      <alignment horizontal="center" vertical="top" wrapText="1"/>
    </xf>
    <xf numFmtId="168" fontId="33" fillId="0" borderId="67" xfId="2" applyNumberFormat="1" applyFont="1" applyFill="1" applyBorder="1" applyAlignment="1" applyProtection="1">
      <alignment horizontal="center" vertical="top" wrapText="1"/>
    </xf>
    <xf numFmtId="10" fontId="33" fillId="0" borderId="57" xfId="2" applyNumberFormat="1" applyFont="1" applyFill="1" applyBorder="1" applyAlignment="1" applyProtection="1">
      <alignment horizontal="center" vertical="top" wrapText="1"/>
    </xf>
    <xf numFmtId="2" fontId="33" fillId="0" borderId="5" xfId="2" applyNumberFormat="1" applyFont="1" applyFill="1" applyBorder="1" applyAlignment="1" applyProtection="1">
      <alignment horizontal="center" vertical="top" wrapText="1"/>
    </xf>
    <xf numFmtId="2" fontId="33" fillId="0" borderId="50" xfId="2" applyNumberFormat="1" applyFont="1" applyFill="1" applyBorder="1" applyAlignment="1" applyProtection="1">
      <alignment horizontal="center" vertical="top" wrapText="1"/>
    </xf>
    <xf numFmtId="168" fontId="33" fillId="0" borderId="7" xfId="2" applyNumberFormat="1" applyFont="1" applyFill="1" applyBorder="1" applyAlignment="1" applyProtection="1">
      <alignment horizontal="center" vertical="top" wrapText="1"/>
    </xf>
    <xf numFmtId="10" fontId="33" fillId="0" borderId="7" xfId="2" applyNumberFormat="1" applyFont="1" applyFill="1" applyBorder="1" applyAlignment="1" applyProtection="1">
      <alignment horizontal="center" vertical="top" wrapText="1"/>
    </xf>
    <xf numFmtId="168" fontId="34" fillId="0" borderId="75" xfId="2" applyNumberFormat="1" applyFont="1" applyFill="1" applyBorder="1" applyAlignment="1" applyProtection="1">
      <alignment horizontal="center" vertical="top" wrapText="1"/>
    </xf>
    <xf numFmtId="168" fontId="34" fillId="0" borderId="1" xfId="2" applyNumberFormat="1" applyFont="1" applyFill="1" applyBorder="1" applyAlignment="1" applyProtection="1">
      <alignment horizontal="center" vertical="top" wrapText="1"/>
    </xf>
    <xf numFmtId="168" fontId="6" fillId="0" borderId="47" xfId="2" applyNumberFormat="1" applyFont="1" applyFill="1" applyBorder="1" applyAlignment="1" applyProtection="1">
      <alignment horizontal="center" vertical="top" wrapText="1"/>
    </xf>
    <xf numFmtId="168" fontId="6" fillId="0" borderId="45" xfId="2" applyNumberFormat="1" applyFont="1" applyFill="1" applyBorder="1" applyAlignment="1" applyProtection="1">
      <alignment horizontal="center" vertical="top" wrapText="1"/>
    </xf>
    <xf numFmtId="168" fontId="6" fillId="0" borderId="48" xfId="2" applyNumberFormat="1" applyFont="1" applyFill="1" applyBorder="1" applyAlignment="1" applyProtection="1">
      <alignment horizontal="center" vertical="top" wrapText="1"/>
    </xf>
    <xf numFmtId="2" fontId="6" fillId="0" borderId="45" xfId="2" applyNumberFormat="1" applyFont="1" applyFill="1" applyBorder="1" applyAlignment="1" applyProtection="1">
      <alignment horizontal="center" vertical="top" wrapText="1"/>
    </xf>
    <xf numFmtId="168" fontId="6" fillId="0" borderId="53" xfId="2" applyNumberFormat="1" applyFont="1" applyFill="1" applyBorder="1" applyAlignment="1" applyProtection="1">
      <alignment horizontal="center" vertical="top" wrapText="1"/>
    </xf>
    <xf numFmtId="10" fontId="6" fillId="0" borderId="46" xfId="2" applyNumberFormat="1" applyFont="1" applyFill="1" applyBorder="1" applyAlignment="1" applyProtection="1">
      <alignment horizontal="center" vertical="top" wrapText="1"/>
    </xf>
    <xf numFmtId="2" fontId="6" fillId="0" borderId="51" xfId="2" applyNumberFormat="1" applyFont="1" applyFill="1" applyBorder="1" applyAlignment="1" applyProtection="1">
      <alignment horizontal="center" vertical="top" wrapText="1"/>
    </xf>
    <xf numFmtId="10" fontId="6" fillId="0" borderId="53" xfId="2" applyNumberFormat="1" applyFont="1" applyFill="1" applyBorder="1" applyAlignment="1" applyProtection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10" fontId="6" fillId="0" borderId="4" xfId="2" applyNumberFormat="1" applyFont="1" applyFill="1" applyBorder="1" applyAlignment="1" applyProtection="1">
      <alignment horizontal="center" vertical="top" wrapText="1"/>
    </xf>
    <xf numFmtId="10" fontId="6" fillId="0" borderId="42" xfId="2" applyNumberFormat="1" applyFont="1" applyFill="1" applyBorder="1" applyAlignment="1" applyProtection="1">
      <alignment horizontal="center" vertical="top" wrapText="1"/>
    </xf>
    <xf numFmtId="10" fontId="6" fillId="0" borderId="7" xfId="2" applyNumberFormat="1" applyFont="1" applyFill="1" applyBorder="1" applyAlignment="1" applyProtection="1">
      <alignment horizontal="center" vertical="top" wrapText="1"/>
    </xf>
    <xf numFmtId="0" fontId="6" fillId="0" borderId="7" xfId="0" applyFont="1" applyFill="1" applyBorder="1" applyAlignment="1" applyProtection="1">
      <alignment horizontal="center" vertical="top"/>
    </xf>
    <xf numFmtId="168" fontId="33" fillId="4" borderId="1" xfId="2" applyNumberFormat="1" applyFont="1" applyFill="1" applyBorder="1" applyAlignment="1" applyProtection="1">
      <alignment horizontal="center" vertical="top" wrapText="1"/>
    </xf>
    <xf numFmtId="164" fontId="33" fillId="0" borderId="4" xfId="2" applyNumberFormat="1" applyFont="1" applyFill="1" applyBorder="1" applyAlignment="1" applyProtection="1">
      <alignment horizontal="center" vertical="top" wrapText="1"/>
    </xf>
    <xf numFmtId="2" fontId="33" fillId="0" borderId="4" xfId="2" applyNumberFormat="1" applyFont="1" applyFill="1" applyBorder="1" applyAlignment="1" applyProtection="1">
      <alignment horizontal="center" vertical="top" wrapText="1"/>
    </xf>
    <xf numFmtId="168" fontId="34" fillId="0" borderId="35" xfId="2" applyNumberFormat="1" applyFont="1" applyFill="1" applyBorder="1" applyAlignment="1" applyProtection="1">
      <alignment horizontal="center" vertical="top" wrapText="1"/>
    </xf>
    <xf numFmtId="168" fontId="6" fillId="4" borderId="1" xfId="2" applyNumberFormat="1" applyFont="1" applyFill="1" applyBorder="1" applyAlignment="1" applyProtection="1">
      <alignment horizontal="center" vertical="top" wrapText="1"/>
    </xf>
    <xf numFmtId="164" fontId="6" fillId="0" borderId="4" xfId="2" applyNumberFormat="1" applyFont="1" applyFill="1" applyBorder="1" applyAlignment="1" applyProtection="1">
      <alignment horizontal="center" vertical="top" wrapText="1"/>
    </xf>
    <xf numFmtId="0" fontId="33" fillId="0" borderId="5" xfId="0" applyFont="1" applyFill="1" applyBorder="1" applyAlignment="1" applyProtection="1">
      <alignment horizontal="center" vertical="top" wrapText="1"/>
    </xf>
    <xf numFmtId="10" fontId="33" fillId="0" borderId="6" xfId="2" applyNumberFormat="1" applyFont="1" applyFill="1" applyBorder="1" applyAlignment="1" applyProtection="1">
      <alignment horizontal="center" vertical="top" wrapText="1"/>
    </xf>
    <xf numFmtId="168" fontId="33" fillId="0" borderId="43" xfId="2" applyNumberFormat="1" applyFont="1" applyFill="1" applyBorder="1" applyAlignment="1" applyProtection="1">
      <alignment horizontal="center" vertical="top" wrapText="1"/>
    </xf>
    <xf numFmtId="10" fontId="6" fillId="0" borderId="2" xfId="2" applyNumberFormat="1" applyFont="1" applyFill="1" applyBorder="1" applyAlignment="1" applyProtection="1">
      <alignment horizontal="center" vertical="top" wrapText="1"/>
    </xf>
    <xf numFmtId="2" fontId="6" fillId="0" borderId="62" xfId="2" applyNumberFormat="1" applyFont="1" applyFill="1" applyBorder="1" applyAlignment="1" applyProtection="1">
      <alignment horizontal="center" vertical="top" wrapText="1"/>
    </xf>
    <xf numFmtId="10" fontId="6" fillId="0" borderId="47" xfId="2" applyNumberFormat="1" applyFont="1" applyFill="1" applyBorder="1" applyAlignment="1" applyProtection="1">
      <alignment horizontal="center" vertical="top" wrapText="1"/>
    </xf>
    <xf numFmtId="10" fontId="6" fillId="0" borderId="54" xfId="2" applyNumberFormat="1" applyFont="1" applyFill="1" applyBorder="1" applyAlignment="1" applyProtection="1">
      <alignment horizontal="center" vertical="top" wrapText="1"/>
    </xf>
    <xf numFmtId="10" fontId="6" fillId="0" borderId="59" xfId="2" applyNumberFormat="1" applyFont="1" applyFill="1" applyBorder="1" applyAlignment="1" applyProtection="1">
      <alignment horizontal="center" vertical="top" wrapText="1"/>
    </xf>
    <xf numFmtId="10" fontId="6" fillId="0" borderId="48" xfId="2" applyNumberFormat="1" applyFont="1" applyFill="1" applyBorder="1" applyAlignment="1" applyProtection="1">
      <alignment horizontal="center" vertical="top" wrapText="1"/>
    </xf>
    <xf numFmtId="2" fontId="6" fillId="0" borderId="61" xfId="2" applyNumberFormat="1" applyFont="1" applyFill="1" applyBorder="1" applyAlignment="1" applyProtection="1">
      <alignment horizontal="center" vertical="top" wrapText="1"/>
    </xf>
    <xf numFmtId="168" fontId="6" fillId="0" borderId="46" xfId="2" applyNumberFormat="1" applyFont="1" applyFill="1" applyBorder="1" applyAlignment="1" applyProtection="1">
      <alignment horizontal="center" vertical="top" wrapText="1"/>
    </xf>
    <xf numFmtId="168" fontId="6" fillId="0" borderId="54" xfId="2" applyNumberFormat="1" applyFont="1" applyFill="1" applyBorder="1" applyAlignment="1" applyProtection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10" fontId="6" fillId="0" borderId="31" xfId="2" applyNumberFormat="1" applyFont="1" applyFill="1" applyBorder="1" applyAlignment="1" applyProtection="1">
      <alignment horizontal="center" vertical="top" wrapText="1"/>
    </xf>
    <xf numFmtId="0" fontId="15" fillId="0" borderId="30" xfId="0" applyFont="1" applyBorder="1" applyAlignment="1">
      <alignment horizontal="center" vertical="top" wrapText="1"/>
    </xf>
    <xf numFmtId="0" fontId="6" fillId="0" borderId="3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/>
    </xf>
    <xf numFmtId="10" fontId="6" fillId="0" borderId="36" xfId="2" applyNumberFormat="1" applyFont="1" applyFill="1" applyBorder="1" applyAlignment="1" applyProtection="1">
      <alignment horizontal="center" vertical="top" wrapText="1"/>
    </xf>
    <xf numFmtId="10" fontId="6" fillId="0" borderId="5" xfId="2" applyNumberFormat="1" applyFont="1" applyFill="1" applyBorder="1" applyAlignment="1" applyProtection="1">
      <alignment horizontal="center" vertical="top" wrapText="1"/>
    </xf>
    <xf numFmtId="10" fontId="6" fillId="0" borderId="6" xfId="2" applyNumberFormat="1" applyFont="1" applyFill="1" applyBorder="1" applyAlignment="1" applyProtection="1">
      <alignment horizontal="center" vertical="top" wrapText="1"/>
    </xf>
    <xf numFmtId="2" fontId="6" fillId="0" borderId="5" xfId="2" applyNumberFormat="1" applyFont="1" applyFill="1" applyBorder="1" applyAlignment="1" applyProtection="1">
      <alignment horizontal="center" vertical="top" wrapText="1"/>
    </xf>
    <xf numFmtId="168" fontId="6" fillId="0" borderId="67" xfId="2" applyNumberFormat="1" applyFont="1" applyFill="1" applyBorder="1" applyAlignment="1" applyProtection="1">
      <alignment horizontal="center" vertical="top" wrapText="1"/>
    </xf>
    <xf numFmtId="10" fontId="6" fillId="0" borderId="57" xfId="2" applyNumberFormat="1" applyFont="1" applyFill="1" applyBorder="1" applyAlignment="1" applyProtection="1">
      <alignment horizontal="center" vertical="top" wrapText="1"/>
    </xf>
    <xf numFmtId="164" fontId="6" fillId="0" borderId="5" xfId="2" applyNumberFormat="1" applyFont="1" applyFill="1" applyBorder="1" applyAlignment="1" applyProtection="1">
      <alignment horizontal="center" vertical="top" wrapText="1"/>
    </xf>
    <xf numFmtId="10" fontId="6" fillId="0" borderId="3" xfId="2" applyNumberFormat="1" applyFont="1" applyFill="1" applyBorder="1" applyAlignment="1" applyProtection="1">
      <alignment horizontal="center" vertical="top" wrapText="1"/>
    </xf>
    <xf numFmtId="2" fontId="6" fillId="0" borderId="72" xfId="2" applyNumberFormat="1" applyFont="1" applyFill="1" applyBorder="1" applyAlignment="1" applyProtection="1">
      <alignment horizontal="center" vertical="top" wrapText="1"/>
    </xf>
    <xf numFmtId="168" fontId="6" fillId="0" borderId="43" xfId="2" applyNumberFormat="1" applyFont="1" applyFill="1" applyBorder="1" applyAlignment="1" applyProtection="1">
      <alignment horizontal="center" vertical="top" wrapText="1"/>
    </xf>
    <xf numFmtId="168" fontId="6" fillId="0" borderId="6" xfId="2" applyNumberFormat="1" applyFont="1" applyFill="1" applyBorder="1" applyAlignment="1" applyProtection="1">
      <alignment horizontal="center" vertical="top" wrapText="1"/>
    </xf>
    <xf numFmtId="168" fontId="6" fillId="0" borderId="3" xfId="2" applyNumberFormat="1" applyFont="1" applyFill="1" applyBorder="1" applyAlignment="1" applyProtection="1">
      <alignment horizontal="center" vertical="top" wrapText="1"/>
    </xf>
    <xf numFmtId="164" fontId="6" fillId="0" borderId="10" xfId="2" applyNumberFormat="1" applyFont="1" applyFill="1" applyBorder="1" applyAlignment="1" applyProtection="1">
      <alignment horizontal="center" vertical="top" wrapText="1"/>
    </xf>
    <xf numFmtId="166" fontId="33" fillId="0" borderId="5" xfId="2" applyNumberFormat="1" applyFont="1" applyFill="1" applyBorder="1" applyAlignment="1" applyProtection="1">
      <alignment horizontal="center" vertical="top" wrapText="1"/>
    </xf>
    <xf numFmtId="164" fontId="33" fillId="0" borderId="9" xfId="2" applyNumberFormat="1" applyFont="1" applyFill="1" applyBorder="1" applyAlignment="1" applyProtection="1">
      <alignment horizontal="center" vertical="top" wrapText="1"/>
    </xf>
    <xf numFmtId="10" fontId="33" fillId="0" borderId="3" xfId="2" applyNumberFormat="1" applyFont="1" applyFill="1" applyBorder="1" applyAlignment="1" applyProtection="1">
      <alignment horizontal="center" vertical="top" wrapText="1"/>
    </xf>
    <xf numFmtId="2" fontId="33" fillId="0" borderId="72" xfId="2" applyNumberFormat="1" applyFont="1" applyFill="1" applyBorder="1" applyAlignment="1" applyProtection="1">
      <alignment horizontal="center" vertical="top" wrapText="1"/>
    </xf>
    <xf numFmtId="166" fontId="6" fillId="0" borderId="1" xfId="2" applyNumberFormat="1" applyFont="1" applyFill="1" applyBorder="1" applyAlignment="1" applyProtection="1">
      <alignment horizontal="center" vertical="top" wrapText="1"/>
    </xf>
    <xf numFmtId="166" fontId="33" fillId="0" borderId="1" xfId="2" applyNumberFormat="1" applyFont="1" applyFill="1" applyBorder="1" applyAlignment="1" applyProtection="1">
      <alignment horizontal="center" vertical="top" wrapText="1"/>
    </xf>
    <xf numFmtId="166" fontId="6" fillId="0" borderId="10" xfId="2" applyNumberFormat="1" applyFont="1" applyFill="1" applyBorder="1" applyAlignment="1" applyProtection="1">
      <alignment horizontal="center" vertical="top" wrapText="1"/>
    </xf>
    <xf numFmtId="168" fontId="6" fillId="0" borderId="8" xfId="2" applyNumberFormat="1" applyFont="1" applyFill="1" applyBorder="1" applyAlignment="1" applyProtection="1">
      <alignment horizontal="center" vertical="top" wrapText="1"/>
    </xf>
    <xf numFmtId="10" fontId="6" fillId="0" borderId="8" xfId="2" applyNumberFormat="1" applyFont="1" applyFill="1" applyBorder="1" applyAlignment="1" applyProtection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43" fontId="33" fillId="0" borderId="1" xfId="2" applyNumberFormat="1" applyFont="1" applyFill="1" applyBorder="1" applyAlignment="1" applyProtection="1">
      <alignment horizontal="center" vertical="top" wrapText="1"/>
    </xf>
    <xf numFmtId="43" fontId="6" fillId="0" borderId="1" xfId="2" applyNumberFormat="1" applyFont="1" applyFill="1" applyBorder="1" applyAlignment="1" applyProtection="1">
      <alignment horizontal="center" vertical="top" wrapText="1"/>
    </xf>
    <xf numFmtId="168" fontId="33" fillId="0" borderId="10" xfId="2" applyNumberFormat="1" applyFont="1" applyFill="1" applyBorder="1" applyAlignment="1" applyProtection="1">
      <alignment horizontal="center" vertical="top" wrapText="1"/>
    </xf>
    <xf numFmtId="164" fontId="6" fillId="0" borderId="47" xfId="2" applyNumberFormat="1" applyFont="1" applyFill="1" applyBorder="1" applyAlignment="1" applyProtection="1">
      <alignment horizontal="center" vertical="top" wrapText="1"/>
    </xf>
    <xf numFmtId="10" fontId="6" fillId="0" borderId="50" xfId="2" applyNumberFormat="1" applyFont="1" applyFill="1" applyBorder="1" applyAlignment="1" applyProtection="1">
      <alignment horizontal="center" vertical="top" wrapText="1"/>
    </xf>
    <xf numFmtId="10" fontId="6" fillId="0" borderId="51" xfId="2" applyNumberFormat="1" applyFont="1" applyFill="1" applyBorder="1" applyAlignment="1" applyProtection="1">
      <alignment horizontal="center" vertical="top" wrapText="1"/>
    </xf>
    <xf numFmtId="10" fontId="6" fillId="0" borderId="68" xfId="2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center" vertical="top" wrapText="1"/>
    </xf>
    <xf numFmtId="2" fontId="15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2" fontId="6" fillId="0" borderId="0" xfId="0" applyNumberFormat="1" applyFont="1" applyFill="1" applyBorder="1" applyAlignment="1" applyProtection="1">
      <alignment horizontal="center" vertical="top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164" fontId="6" fillId="0" borderId="0" xfId="2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 applyProtection="1">
      <alignment horizontal="center" vertical="top" wrapText="1"/>
    </xf>
    <xf numFmtId="166" fontId="6" fillId="0" borderId="0" xfId="0" applyNumberFormat="1" applyFont="1" applyFill="1" applyAlignment="1" applyProtection="1">
      <alignment horizontal="center" vertical="top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 applyProtection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64" fontId="6" fillId="0" borderId="10" xfId="0" applyNumberFormat="1" applyFont="1" applyFill="1" applyBorder="1" applyAlignment="1" applyProtection="1">
      <alignment horizontal="center" vertical="top" wrapText="1"/>
    </xf>
    <xf numFmtId="164" fontId="6" fillId="0" borderId="8" xfId="0" applyNumberFormat="1" applyFont="1" applyFill="1" applyBorder="1" applyAlignment="1" applyProtection="1">
      <alignment horizontal="center" vertical="top" wrapText="1"/>
    </xf>
    <xf numFmtId="164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0" fillId="0" borderId="0" xfId="0" applyFont="1" applyAlignment="1">
      <alignment horizontal="center" vertical="top" wrapText="1"/>
    </xf>
    <xf numFmtId="164" fontId="6" fillId="0" borderId="22" xfId="0" applyNumberFormat="1" applyFont="1" applyFill="1" applyBorder="1" applyAlignment="1" applyProtection="1">
      <alignment horizontal="center" vertical="top" wrapText="1"/>
    </xf>
    <xf numFmtId="164" fontId="33" fillId="0" borderId="25" xfId="0" applyNumberFormat="1" applyFont="1" applyFill="1" applyBorder="1" applyAlignment="1" applyProtection="1">
      <alignment horizontal="center" vertical="top"/>
    </xf>
    <xf numFmtId="164" fontId="33" fillId="0" borderId="6" xfId="0" applyNumberFormat="1" applyFont="1" applyFill="1" applyBorder="1" applyAlignment="1" applyProtection="1">
      <alignment horizontal="center" vertical="top"/>
    </xf>
    <xf numFmtId="164" fontId="33" fillId="0" borderId="0" xfId="0" applyNumberFormat="1" applyFont="1" applyFill="1" applyBorder="1" applyAlignment="1" applyProtection="1">
      <alignment horizontal="center" vertical="top"/>
    </xf>
    <xf numFmtId="164" fontId="33" fillId="0" borderId="49" xfId="0" applyNumberFormat="1" applyFont="1" applyFill="1" applyBorder="1" applyAlignment="1" applyProtection="1">
      <alignment horizontal="center" vertical="top"/>
    </xf>
    <xf numFmtId="164" fontId="6" fillId="0" borderId="29" xfId="0" applyNumberFormat="1" applyFont="1" applyFill="1" applyBorder="1" applyAlignment="1" applyProtection="1">
      <alignment horizontal="center" vertical="top" wrapText="1"/>
    </xf>
    <xf numFmtId="164" fontId="6" fillId="0" borderId="30" xfId="0" applyNumberFormat="1" applyFont="1" applyFill="1" applyBorder="1" applyAlignment="1" applyProtection="1">
      <alignment horizontal="center" vertical="top" wrapText="1"/>
    </xf>
    <xf numFmtId="164" fontId="6" fillId="0" borderId="31" xfId="0" applyNumberFormat="1" applyFont="1" applyFill="1" applyBorder="1" applyAlignment="1" applyProtection="1">
      <alignment horizontal="center" vertical="top" wrapText="1"/>
    </xf>
    <xf numFmtId="164" fontId="6" fillId="0" borderId="20" xfId="0" applyNumberFormat="1" applyFont="1" applyFill="1" applyBorder="1" applyAlignment="1" applyProtection="1">
      <alignment horizontal="center" vertical="top" wrapText="1"/>
    </xf>
    <xf numFmtId="164" fontId="6" fillId="0" borderId="0" xfId="0" applyNumberFormat="1" applyFont="1" applyFill="1" applyBorder="1" applyAlignment="1" applyProtection="1">
      <alignment horizontal="center" vertical="top" wrapText="1"/>
    </xf>
    <xf numFmtId="164" fontId="6" fillId="0" borderId="15" xfId="0" applyNumberFormat="1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33" fillId="0" borderId="27" xfId="0" applyFont="1" applyFill="1" applyBorder="1" applyAlignment="1" applyProtection="1">
      <alignment horizontal="center" vertical="top"/>
    </xf>
    <xf numFmtId="0" fontId="33" fillId="0" borderId="7" xfId="0" applyFont="1" applyFill="1" applyBorder="1" applyAlignment="1" applyProtection="1">
      <alignment horizontal="center" vertical="top"/>
    </xf>
    <xf numFmtId="0" fontId="33" fillId="0" borderId="52" xfId="0" applyFont="1" applyFill="1" applyBorder="1" applyAlignment="1" applyProtection="1">
      <alignment horizontal="center" vertical="top"/>
    </xf>
    <xf numFmtId="49" fontId="6" fillId="0" borderId="19" xfId="0" applyNumberFormat="1" applyFont="1" applyFill="1" applyBorder="1" applyAlignment="1" applyProtection="1">
      <alignment horizontal="center" vertical="top" wrapText="1"/>
    </xf>
    <xf numFmtId="49" fontId="6" fillId="0" borderId="28" xfId="0" applyNumberFormat="1" applyFont="1" applyFill="1" applyBorder="1" applyAlignment="1" applyProtection="1">
      <alignment horizontal="center" vertical="top" wrapText="1"/>
    </xf>
    <xf numFmtId="164" fontId="33" fillId="0" borderId="4" xfId="0" applyNumberFormat="1" applyFont="1" applyFill="1" applyBorder="1" applyAlignment="1" applyProtection="1">
      <alignment horizontal="center" vertical="top" wrapText="1"/>
    </xf>
    <xf numFmtId="164" fontId="33" fillId="0" borderId="7" xfId="0" applyNumberFormat="1" applyFont="1" applyFill="1" applyBorder="1" applyAlignment="1" applyProtection="1">
      <alignment horizontal="center" vertical="top" wrapText="1"/>
    </xf>
    <xf numFmtId="164" fontId="33" fillId="0" borderId="2" xfId="0" applyNumberFormat="1" applyFont="1" applyFill="1" applyBorder="1" applyAlignment="1" applyProtection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7" xfId="0" applyNumberFormat="1" applyFont="1" applyFill="1" applyBorder="1" applyAlignment="1" applyProtection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30" xfId="0" applyFont="1" applyFill="1" applyBorder="1" applyAlignment="1" applyProtection="1">
      <alignment horizontal="center" vertical="top" wrapText="1"/>
    </xf>
    <xf numFmtId="0" fontId="0" fillId="0" borderId="30" xfId="0" applyFont="1" applyFill="1" applyBorder="1" applyAlignment="1">
      <alignment horizontal="center" vertical="top" wrapText="1"/>
    </xf>
    <xf numFmtId="0" fontId="0" fillId="0" borderId="3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164" fontId="33" fillId="0" borderId="21" xfId="0" applyNumberFormat="1" applyFont="1" applyFill="1" applyBorder="1" applyAlignment="1" applyProtection="1">
      <alignment horizontal="center" vertical="top" wrapText="1"/>
    </xf>
    <xf numFmtId="164" fontId="33" fillId="0" borderId="22" xfId="0" applyNumberFormat="1" applyFont="1" applyFill="1" applyBorder="1" applyAlignment="1" applyProtection="1">
      <alignment horizontal="center" vertical="top" wrapText="1"/>
    </xf>
    <xf numFmtId="164" fontId="33" fillId="0" borderId="23" xfId="0" applyNumberFormat="1" applyFont="1" applyFill="1" applyBorder="1" applyAlignment="1" applyProtection="1">
      <alignment horizontal="center" vertical="top" wrapText="1"/>
    </xf>
    <xf numFmtId="164" fontId="33" fillId="0" borderId="20" xfId="0" applyNumberFormat="1" applyFont="1" applyFill="1" applyBorder="1" applyAlignment="1" applyProtection="1">
      <alignment horizontal="center" vertical="top" wrapText="1"/>
    </xf>
    <xf numFmtId="164" fontId="33" fillId="0" borderId="0" xfId="0" applyNumberFormat="1" applyFont="1" applyFill="1" applyBorder="1" applyAlignment="1" applyProtection="1">
      <alignment horizontal="center" vertical="top" wrapText="1"/>
    </xf>
    <xf numFmtId="164" fontId="33" fillId="0" borderId="15" xfId="0" applyNumberFormat="1" applyFont="1" applyFill="1" applyBorder="1" applyAlignment="1" applyProtection="1">
      <alignment horizontal="center" vertical="top" wrapText="1"/>
    </xf>
    <xf numFmtId="0" fontId="33" fillId="0" borderId="0" xfId="0" applyFont="1" applyFill="1" applyAlignment="1" applyProtection="1">
      <alignment horizontal="center" vertical="top" wrapText="1"/>
    </xf>
    <xf numFmtId="0" fontId="33" fillId="0" borderId="6" xfId="0" applyFont="1" applyFill="1" applyBorder="1" applyAlignment="1" applyProtection="1">
      <alignment horizontal="center" vertical="top"/>
    </xf>
    <xf numFmtId="0" fontId="33" fillId="0" borderId="30" xfId="0" applyFont="1" applyFill="1" applyBorder="1" applyAlignment="1" applyProtection="1">
      <alignment horizontal="center" vertical="top"/>
    </xf>
    <xf numFmtId="0" fontId="6" fillId="0" borderId="24" xfId="0" applyFont="1" applyFill="1" applyBorder="1" applyAlignment="1" applyProtection="1">
      <alignment horizontal="center" vertical="top"/>
    </xf>
    <xf numFmtId="164" fontId="6" fillId="0" borderId="32" xfId="0" applyNumberFormat="1" applyFont="1" applyFill="1" applyBorder="1" applyAlignment="1" applyProtection="1">
      <alignment horizontal="center" vertical="top" wrapText="1"/>
    </xf>
    <xf numFmtId="164" fontId="6" fillId="0" borderId="28" xfId="0" applyNumberFormat="1" applyFont="1" applyFill="1" applyBorder="1" applyAlignment="1" applyProtection="1">
      <alignment horizontal="center" vertical="top" wrapText="1"/>
    </xf>
    <xf numFmtId="164" fontId="6" fillId="0" borderId="33" xfId="0" applyNumberFormat="1" applyFont="1" applyFill="1" applyBorder="1" applyAlignment="1" applyProtection="1">
      <alignment horizontal="center" vertical="top" wrapText="1"/>
    </xf>
    <xf numFmtId="164" fontId="6" fillId="0" borderId="56" xfId="0" applyNumberFormat="1" applyFont="1" applyFill="1" applyBorder="1" applyAlignment="1" applyProtection="1">
      <alignment horizontal="center" vertical="top" wrapText="1"/>
    </xf>
    <xf numFmtId="164" fontId="6" fillId="0" borderId="64" xfId="0" applyNumberFormat="1" applyFont="1" applyFill="1" applyBorder="1" applyAlignment="1" applyProtection="1">
      <alignment horizontal="center" vertical="top" wrapText="1"/>
    </xf>
    <xf numFmtId="164" fontId="6" fillId="0" borderId="23" xfId="0" applyNumberFormat="1" applyFont="1" applyFill="1" applyBorder="1" applyAlignment="1" applyProtection="1">
      <alignment horizontal="center" vertical="top" wrapText="1"/>
    </xf>
    <xf numFmtId="0" fontId="6" fillId="0" borderId="12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7" xfId="0" applyFont="1" applyFill="1" applyBorder="1" applyAlignment="1" applyProtection="1">
      <alignment horizontal="center" vertical="top" wrapText="1"/>
    </xf>
    <xf numFmtId="10" fontId="6" fillId="0" borderId="10" xfId="0" applyNumberFormat="1" applyFont="1" applyFill="1" applyBorder="1" applyAlignment="1" applyProtection="1">
      <alignment horizontal="center" vertical="top" wrapText="1"/>
    </xf>
    <xf numFmtId="1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37" xfId="0" applyFont="1" applyFill="1" applyBorder="1" applyAlignment="1" applyProtection="1">
      <alignment horizontal="center" vertical="top" wrapText="1"/>
    </xf>
    <xf numFmtId="0" fontId="6" fillId="0" borderId="31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6" fillId="0" borderId="15" xfId="0" applyFont="1" applyFill="1" applyBorder="1" applyAlignment="1" applyProtection="1">
      <alignment horizontal="center" vertical="top" wrapText="1"/>
    </xf>
    <xf numFmtId="0" fontId="6" fillId="0" borderId="36" xfId="0" applyFont="1" applyFill="1" applyBorder="1" applyAlignment="1" applyProtection="1">
      <alignment horizontal="center" vertical="top" wrapText="1"/>
    </xf>
    <xf numFmtId="0" fontId="6" fillId="0" borderId="6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0" fillId="0" borderId="30" xfId="0" applyFont="1" applyFill="1" applyBorder="1" applyAlignment="1">
      <alignment horizontal="center" vertical="top"/>
    </xf>
    <xf numFmtId="0" fontId="0" fillId="0" borderId="31" xfId="0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0" fillId="0" borderId="36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164" fontId="6" fillId="0" borderId="19" xfId="0" applyNumberFormat="1" applyFont="1" applyFill="1" applyBorder="1" applyAlignment="1" applyProtection="1">
      <alignment horizontal="center" vertical="top" wrapText="1"/>
    </xf>
    <xf numFmtId="164" fontId="33" fillId="0" borderId="10" xfId="0" applyNumberFormat="1" applyFont="1" applyFill="1" applyBorder="1" applyAlignment="1" applyProtection="1">
      <alignment horizontal="center" vertical="top" wrapText="1"/>
    </xf>
    <xf numFmtId="164" fontId="33" fillId="0" borderId="8" xfId="0" applyNumberFormat="1" applyFont="1" applyFill="1" applyBorder="1" applyAlignment="1" applyProtection="1">
      <alignment horizontal="center" vertical="top" wrapText="1"/>
    </xf>
    <xf numFmtId="164" fontId="6" fillId="0" borderId="37" xfId="0" applyNumberFormat="1" applyFont="1" applyFill="1" applyBorder="1" applyAlignment="1" applyProtection="1">
      <alignment horizontal="center" vertical="top" wrapText="1"/>
    </xf>
    <xf numFmtId="49" fontId="6" fillId="0" borderId="4" xfId="0" applyNumberFormat="1" applyFont="1" applyFill="1" applyBorder="1" applyAlignment="1" applyProtection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3" fontId="3" fillId="0" borderId="3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23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30" fillId="0" borderId="0" xfId="0" applyFont="1" applyAlignment="1">
      <alignment horizontal="left" vertical="top"/>
    </xf>
    <xf numFmtId="0" fontId="33" fillId="0" borderId="1" xfId="0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76" t="s">
        <v>39</v>
      </c>
      <c r="B1" s="377"/>
      <c r="C1" s="378" t="s">
        <v>40</v>
      </c>
      <c r="D1" s="370" t="s">
        <v>44</v>
      </c>
      <c r="E1" s="371"/>
      <c r="F1" s="372"/>
      <c r="G1" s="370" t="s">
        <v>17</v>
      </c>
      <c r="H1" s="371"/>
      <c r="I1" s="372"/>
      <c r="J1" s="370" t="s">
        <v>18</v>
      </c>
      <c r="K1" s="371"/>
      <c r="L1" s="372"/>
      <c r="M1" s="370" t="s">
        <v>22</v>
      </c>
      <c r="N1" s="371"/>
      <c r="O1" s="372"/>
      <c r="P1" s="373" t="s">
        <v>23</v>
      </c>
      <c r="Q1" s="374"/>
      <c r="R1" s="370" t="s">
        <v>24</v>
      </c>
      <c r="S1" s="371"/>
      <c r="T1" s="372"/>
      <c r="U1" s="370" t="s">
        <v>25</v>
      </c>
      <c r="V1" s="371"/>
      <c r="W1" s="372"/>
      <c r="X1" s="373" t="s">
        <v>26</v>
      </c>
      <c r="Y1" s="375"/>
      <c r="Z1" s="374"/>
      <c r="AA1" s="373" t="s">
        <v>27</v>
      </c>
      <c r="AB1" s="374"/>
      <c r="AC1" s="370" t="s">
        <v>28</v>
      </c>
      <c r="AD1" s="371"/>
      <c r="AE1" s="372"/>
      <c r="AF1" s="370" t="s">
        <v>29</v>
      </c>
      <c r="AG1" s="371"/>
      <c r="AH1" s="372"/>
      <c r="AI1" s="370" t="s">
        <v>30</v>
      </c>
      <c r="AJ1" s="371"/>
      <c r="AK1" s="372"/>
      <c r="AL1" s="373" t="s">
        <v>31</v>
      </c>
      <c r="AM1" s="374"/>
      <c r="AN1" s="370" t="s">
        <v>32</v>
      </c>
      <c r="AO1" s="371"/>
      <c r="AP1" s="372"/>
      <c r="AQ1" s="370" t="s">
        <v>33</v>
      </c>
      <c r="AR1" s="371"/>
      <c r="AS1" s="372"/>
      <c r="AT1" s="370" t="s">
        <v>34</v>
      </c>
      <c r="AU1" s="371"/>
      <c r="AV1" s="372"/>
    </row>
    <row r="2" spans="1:48" ht="39" customHeight="1">
      <c r="A2" s="377"/>
      <c r="B2" s="377"/>
      <c r="C2" s="37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78" t="s">
        <v>82</v>
      </c>
      <c r="B3" s="37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78"/>
      <c r="B4" s="37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78"/>
      <c r="B5" s="37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78"/>
      <c r="B6" s="37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78"/>
      <c r="B7" s="37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78"/>
      <c r="B8" s="37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78"/>
      <c r="B9" s="37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79" t="s">
        <v>57</v>
      </c>
      <c r="B1" s="379"/>
      <c r="C1" s="379"/>
      <c r="D1" s="379"/>
      <c r="E1" s="379"/>
    </row>
    <row r="2" spans="1:5">
      <c r="A2" s="12"/>
      <c r="B2" s="12"/>
      <c r="C2" s="12"/>
      <c r="D2" s="12"/>
      <c r="E2" s="12"/>
    </row>
    <row r="3" spans="1:5">
      <c r="A3" s="380" t="s">
        <v>129</v>
      </c>
      <c r="B3" s="380"/>
      <c r="C3" s="380"/>
      <c r="D3" s="380"/>
      <c r="E3" s="380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81" t="s">
        <v>78</v>
      </c>
      <c r="B26" s="381"/>
      <c r="C26" s="381"/>
      <c r="D26" s="381"/>
      <c r="E26" s="381"/>
    </row>
    <row r="27" spans="1:5">
      <c r="A27" s="28"/>
      <c r="B27" s="28"/>
      <c r="C27" s="28"/>
      <c r="D27" s="28"/>
      <c r="E27" s="28"/>
    </row>
    <row r="28" spans="1:5">
      <c r="A28" s="381" t="s">
        <v>79</v>
      </c>
      <c r="B28" s="381"/>
      <c r="C28" s="381"/>
      <c r="D28" s="381"/>
      <c r="E28" s="381"/>
    </row>
    <row r="29" spans="1:5">
      <c r="A29" s="381"/>
      <c r="B29" s="381"/>
      <c r="C29" s="381"/>
      <c r="D29" s="381"/>
      <c r="E29" s="38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404" t="s">
        <v>45</v>
      </c>
      <c r="C3" s="40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92" t="s">
        <v>1</v>
      </c>
      <c r="B5" s="387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92"/>
      <c r="B6" s="387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92"/>
      <c r="B7" s="387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92" t="s">
        <v>3</v>
      </c>
      <c r="B8" s="387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05" t="s">
        <v>204</v>
      </c>
      <c r="N8" s="406"/>
      <c r="O8" s="407"/>
      <c r="P8" s="56"/>
      <c r="Q8" s="56"/>
    </row>
    <row r="9" spans="1:256" ht="33.75" customHeight="1">
      <c r="A9" s="392"/>
      <c r="B9" s="387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92" t="s">
        <v>4</v>
      </c>
      <c r="B10" s="387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92"/>
      <c r="B11" s="387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92" t="s">
        <v>5</v>
      </c>
      <c r="B12" s="387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92"/>
      <c r="B13" s="387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92" t="s">
        <v>9</v>
      </c>
      <c r="B14" s="387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92"/>
      <c r="B15" s="387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88"/>
      <c r="AJ16" s="388"/>
      <c r="AK16" s="388"/>
      <c r="AZ16" s="388"/>
      <c r="BA16" s="388"/>
      <c r="BB16" s="388"/>
      <c r="BQ16" s="388"/>
      <c r="BR16" s="388"/>
      <c r="BS16" s="388"/>
      <c r="CH16" s="388"/>
      <c r="CI16" s="388"/>
      <c r="CJ16" s="388"/>
      <c r="CY16" s="388"/>
      <c r="CZ16" s="388"/>
      <c r="DA16" s="388"/>
      <c r="DP16" s="388"/>
      <c r="DQ16" s="388"/>
      <c r="DR16" s="388"/>
      <c r="EG16" s="388"/>
      <c r="EH16" s="388"/>
      <c r="EI16" s="388"/>
      <c r="EX16" s="388"/>
      <c r="EY16" s="388"/>
      <c r="EZ16" s="388"/>
      <c r="FO16" s="388"/>
      <c r="FP16" s="388"/>
      <c r="FQ16" s="388"/>
      <c r="GF16" s="388"/>
      <c r="GG16" s="388"/>
      <c r="GH16" s="388"/>
      <c r="GW16" s="388"/>
      <c r="GX16" s="388"/>
      <c r="GY16" s="388"/>
      <c r="HN16" s="388"/>
      <c r="HO16" s="388"/>
      <c r="HP16" s="388"/>
      <c r="IE16" s="388"/>
      <c r="IF16" s="388"/>
      <c r="IG16" s="388"/>
      <c r="IV16" s="388"/>
    </row>
    <row r="17" spans="1:17" ht="320.25" customHeight="1">
      <c r="A17" s="392" t="s">
        <v>6</v>
      </c>
      <c r="B17" s="387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92"/>
      <c r="B18" s="387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92" t="s">
        <v>7</v>
      </c>
      <c r="B19" s="387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92"/>
      <c r="B20" s="387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92" t="s">
        <v>8</v>
      </c>
      <c r="B21" s="387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92"/>
      <c r="B22" s="387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97" t="s">
        <v>14</v>
      </c>
      <c r="B23" s="393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98"/>
      <c r="B24" s="393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96" t="s">
        <v>15</v>
      </c>
      <c r="B25" s="393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96"/>
      <c r="B26" s="393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92" t="s">
        <v>93</v>
      </c>
      <c r="B31" s="387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92"/>
      <c r="B32" s="387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92" t="s">
        <v>95</v>
      </c>
      <c r="B34" s="387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92"/>
      <c r="B35" s="387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401" t="s">
        <v>97</v>
      </c>
      <c r="B36" s="394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402"/>
      <c r="B37" s="395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92" t="s">
        <v>99</v>
      </c>
      <c r="B39" s="387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89" t="s">
        <v>246</v>
      </c>
      <c r="I39" s="390"/>
      <c r="J39" s="390"/>
      <c r="K39" s="390"/>
      <c r="L39" s="390"/>
      <c r="M39" s="390"/>
      <c r="N39" s="390"/>
      <c r="O39" s="391"/>
      <c r="P39" s="55" t="s">
        <v>188</v>
      </c>
      <c r="Q39" s="56"/>
    </row>
    <row r="40" spans="1:17" ht="39.9" customHeight="1">
      <c r="A40" s="392" t="s">
        <v>10</v>
      </c>
      <c r="B40" s="387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92" t="s">
        <v>100</v>
      </c>
      <c r="B41" s="387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92"/>
      <c r="B42" s="387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92" t="s">
        <v>102</v>
      </c>
      <c r="B43" s="387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84" t="s">
        <v>191</v>
      </c>
      <c r="H43" s="385"/>
      <c r="I43" s="385"/>
      <c r="J43" s="385"/>
      <c r="K43" s="385"/>
      <c r="L43" s="385"/>
      <c r="M43" s="385"/>
      <c r="N43" s="385"/>
      <c r="O43" s="386"/>
      <c r="P43" s="56"/>
      <c r="Q43" s="56"/>
    </row>
    <row r="44" spans="1:17" ht="39.9" customHeight="1">
      <c r="A44" s="392"/>
      <c r="B44" s="387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92" t="s">
        <v>104</v>
      </c>
      <c r="B45" s="387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92" t="s">
        <v>12</v>
      </c>
      <c r="B46" s="387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99" t="s">
        <v>107</v>
      </c>
      <c r="B47" s="394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400"/>
      <c r="B48" s="395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99" t="s">
        <v>108</v>
      </c>
      <c r="B49" s="394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400"/>
      <c r="B50" s="395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92" t="s">
        <v>110</v>
      </c>
      <c r="B51" s="387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92"/>
      <c r="B52" s="387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92" t="s">
        <v>113</v>
      </c>
      <c r="B53" s="387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92"/>
      <c r="B54" s="387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92" t="s">
        <v>114</v>
      </c>
      <c r="B55" s="387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92"/>
      <c r="B56" s="387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92" t="s">
        <v>116</v>
      </c>
      <c r="B57" s="387" t="s">
        <v>117</v>
      </c>
      <c r="C57" s="53" t="s">
        <v>20</v>
      </c>
      <c r="D57" s="93" t="s">
        <v>234</v>
      </c>
      <c r="E57" s="92"/>
      <c r="F57" s="92" t="s">
        <v>235</v>
      </c>
      <c r="G57" s="408" t="s">
        <v>232</v>
      </c>
      <c r="H57" s="408"/>
      <c r="I57" s="92" t="s">
        <v>236</v>
      </c>
      <c r="J57" s="92" t="s">
        <v>237</v>
      </c>
      <c r="K57" s="405" t="s">
        <v>238</v>
      </c>
      <c r="L57" s="406"/>
      <c r="M57" s="406"/>
      <c r="N57" s="406"/>
      <c r="O57" s="407"/>
      <c r="P57" s="88" t="s">
        <v>198</v>
      </c>
      <c r="Q57" s="56"/>
    </row>
    <row r="58" spans="1:17" ht="39.9" customHeight="1">
      <c r="A58" s="392"/>
      <c r="B58" s="387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97" t="s">
        <v>119</v>
      </c>
      <c r="B59" s="397" t="s">
        <v>118</v>
      </c>
      <c r="C59" s="39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403"/>
      <c r="B60" s="403"/>
      <c r="C60" s="40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403"/>
      <c r="B61" s="403"/>
      <c r="C61" s="398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98"/>
      <c r="B62" s="398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92" t="s">
        <v>120</v>
      </c>
      <c r="B63" s="387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92"/>
      <c r="B64" s="387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96" t="s">
        <v>122</v>
      </c>
      <c r="B65" s="393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96"/>
      <c r="B66" s="393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92" t="s">
        <v>124</v>
      </c>
      <c r="B67" s="387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92"/>
      <c r="B68" s="387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99" t="s">
        <v>126</v>
      </c>
      <c r="B69" s="394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400"/>
      <c r="B70" s="395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82" t="s">
        <v>254</v>
      </c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82"/>
      <c r="R73" s="382"/>
      <c r="S73" s="382"/>
      <c r="T73" s="382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83" t="s">
        <v>215</v>
      </c>
      <c r="C79" s="383"/>
      <c r="D79" s="383"/>
      <c r="E79" s="38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134"/>
  <sheetViews>
    <sheetView view="pageBreakPreview" topLeftCell="A94" zoomScale="80" zoomScaleSheetLayoutView="80" workbookViewId="0">
      <selection activeCell="I38" sqref="I38"/>
    </sheetView>
  </sheetViews>
  <sheetFormatPr defaultColWidth="9.109375" defaultRowHeight="13.8"/>
  <cols>
    <col min="1" max="1" width="8" style="215" customWidth="1"/>
    <col min="2" max="2" width="19.6640625" style="215" customWidth="1"/>
    <col min="3" max="3" width="13.33203125" style="215" customWidth="1"/>
    <col min="4" max="4" width="20.6640625" style="215" customWidth="1"/>
    <col min="5" max="5" width="15.6640625" style="215" customWidth="1"/>
    <col min="6" max="6" width="13.88671875" style="215" customWidth="1"/>
    <col min="7" max="7" width="10.5546875" style="215" customWidth="1"/>
    <col min="8" max="8" width="12.44140625" style="215" customWidth="1"/>
    <col min="9" max="9" width="8.33203125" style="215" customWidth="1"/>
    <col min="10" max="10" width="6" style="215" customWidth="1"/>
    <col min="11" max="11" width="12.109375" style="215" customWidth="1"/>
    <col min="12" max="12" width="6.88671875" style="215" customWidth="1"/>
    <col min="13" max="13" width="7" style="215" customWidth="1"/>
    <col min="14" max="14" width="12.109375" style="215" customWidth="1"/>
    <col min="15" max="15" width="8.33203125" style="215" customWidth="1"/>
    <col min="16" max="16" width="6.6640625" style="215" customWidth="1"/>
    <col min="17" max="17" width="11.77734375" style="215" customWidth="1"/>
    <col min="18" max="18" width="8.6640625" style="215" customWidth="1"/>
    <col min="19" max="19" width="10" style="215" customWidth="1"/>
    <col min="20" max="20" width="12.33203125" style="215" customWidth="1"/>
    <col min="21" max="21" width="8.109375" style="215" customWidth="1"/>
    <col min="22" max="22" width="6.88671875" style="215" customWidth="1"/>
    <col min="23" max="23" width="11.88671875" style="215" customWidth="1"/>
    <col min="24" max="25" width="7.6640625" style="215" customWidth="1"/>
    <col min="26" max="26" width="11.6640625" style="216" customWidth="1"/>
    <col min="27" max="27" width="5.88671875" style="215" hidden="1" customWidth="1"/>
    <col min="28" max="28" width="1.6640625" style="215" hidden="1" customWidth="1"/>
    <col min="29" max="30" width="6.88671875" style="215" customWidth="1"/>
    <col min="31" max="31" width="12" style="215" customWidth="1"/>
    <col min="32" max="32" width="5.5546875" style="215" hidden="1" customWidth="1"/>
    <col min="33" max="33" width="7.5546875" style="215" hidden="1" customWidth="1"/>
    <col min="34" max="35" width="7.5546875" style="215" customWidth="1"/>
    <col min="36" max="36" width="12.88671875" style="216" customWidth="1"/>
    <col min="37" max="37" width="6" style="215" hidden="1" customWidth="1"/>
    <col min="38" max="38" width="7.88671875" style="215" hidden="1" customWidth="1"/>
    <col min="39" max="40" width="7.88671875" style="215" customWidth="1"/>
    <col min="41" max="41" width="11.6640625" style="216" customWidth="1"/>
    <col min="42" max="42" width="6.44140625" style="215" hidden="1" customWidth="1"/>
    <col min="43" max="43" width="0.6640625" style="215" hidden="1" customWidth="1"/>
    <col min="44" max="44" width="6" style="215" customWidth="1"/>
    <col min="45" max="45" width="6.88671875" style="215" customWidth="1"/>
    <col min="46" max="46" width="12.109375" style="216" customWidth="1"/>
    <col min="47" max="47" width="5" style="215" hidden="1" customWidth="1"/>
    <col min="48" max="48" width="1.33203125" style="215" hidden="1" customWidth="1"/>
    <col min="49" max="50" width="7.109375" style="215" customWidth="1"/>
    <col min="51" max="51" width="11.6640625" style="215" customWidth="1"/>
    <col min="52" max="52" width="7.6640625" style="215" customWidth="1"/>
    <col min="53" max="53" width="9" style="215" customWidth="1"/>
    <col min="54" max="54" width="21.5546875" style="181" customWidth="1"/>
    <col min="55" max="16384" width="9.109375" style="181"/>
  </cols>
  <sheetData>
    <row r="1" spans="1:54">
      <c r="BB1" s="181" t="s">
        <v>278</v>
      </c>
    </row>
    <row r="2" spans="1:54" ht="24" customHeight="1">
      <c r="A2" s="460" t="s">
        <v>261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460"/>
      <c r="AR2" s="460"/>
      <c r="AS2" s="460"/>
      <c r="AT2" s="460"/>
      <c r="AU2" s="460"/>
      <c r="AV2" s="460"/>
      <c r="AW2" s="460"/>
      <c r="AX2" s="460"/>
      <c r="AY2" s="460"/>
      <c r="AZ2" s="460"/>
      <c r="BA2" s="460"/>
      <c r="BB2" s="460"/>
    </row>
    <row r="3" spans="1:54" s="217" customFormat="1" ht="17.25" customHeight="1">
      <c r="A3" s="461" t="s">
        <v>340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  <c r="AZ3" s="461"/>
      <c r="BA3" s="461"/>
      <c r="BB3" s="461"/>
    </row>
    <row r="4" spans="1:54" s="217" customFormat="1" ht="24" customHeight="1">
      <c r="A4" s="462" t="s">
        <v>263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2"/>
      <c r="AV4" s="462"/>
      <c r="AW4" s="462"/>
      <c r="AX4" s="462"/>
      <c r="AY4" s="462"/>
      <c r="AZ4" s="462"/>
      <c r="BA4" s="462"/>
      <c r="BB4" s="462"/>
    </row>
    <row r="5" spans="1:54" ht="14.4" thickBot="1">
      <c r="A5" s="463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181"/>
      <c r="AQ5" s="181"/>
      <c r="AR5" s="181"/>
      <c r="AS5" s="181"/>
      <c r="AT5" s="218"/>
      <c r="AU5" s="181"/>
      <c r="AV5" s="181"/>
      <c r="AW5" s="181"/>
      <c r="AX5" s="181"/>
      <c r="AY5" s="219"/>
      <c r="AZ5" s="219"/>
      <c r="BA5" s="219"/>
      <c r="BB5" s="219" t="s">
        <v>257</v>
      </c>
    </row>
    <row r="6" spans="1:54" ht="15" customHeight="1">
      <c r="A6" s="464" t="s">
        <v>0</v>
      </c>
      <c r="B6" s="467" t="s">
        <v>270</v>
      </c>
      <c r="C6" s="467" t="s">
        <v>259</v>
      </c>
      <c r="D6" s="467" t="s">
        <v>40</v>
      </c>
      <c r="E6" s="468" t="s">
        <v>256</v>
      </c>
      <c r="F6" s="418"/>
      <c r="G6" s="469"/>
      <c r="H6" s="468" t="s">
        <v>255</v>
      </c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69"/>
      <c r="BB6" s="470" t="s">
        <v>285</v>
      </c>
    </row>
    <row r="7" spans="1:54" ht="28.5" customHeight="1">
      <c r="A7" s="465"/>
      <c r="B7" s="414"/>
      <c r="C7" s="414"/>
      <c r="D7" s="414"/>
      <c r="E7" s="413" t="s">
        <v>284</v>
      </c>
      <c r="F7" s="413" t="s">
        <v>286</v>
      </c>
      <c r="G7" s="473" t="s">
        <v>19</v>
      </c>
      <c r="H7" s="493" t="s">
        <v>17</v>
      </c>
      <c r="I7" s="424"/>
      <c r="J7" s="425"/>
      <c r="K7" s="444" t="s">
        <v>18</v>
      </c>
      <c r="L7" s="445"/>
      <c r="M7" s="448"/>
      <c r="N7" s="444" t="s">
        <v>22</v>
      </c>
      <c r="O7" s="445"/>
      <c r="P7" s="448"/>
      <c r="Q7" s="444" t="s">
        <v>24</v>
      </c>
      <c r="R7" s="445"/>
      <c r="S7" s="448"/>
      <c r="T7" s="444" t="s">
        <v>25</v>
      </c>
      <c r="U7" s="445"/>
      <c r="V7" s="448"/>
      <c r="W7" s="444" t="s">
        <v>26</v>
      </c>
      <c r="X7" s="445"/>
      <c r="Y7" s="448"/>
      <c r="Z7" s="444" t="s">
        <v>28</v>
      </c>
      <c r="AA7" s="445"/>
      <c r="AB7" s="445"/>
      <c r="AC7" s="446"/>
      <c r="AD7" s="447"/>
      <c r="AE7" s="444" t="s">
        <v>29</v>
      </c>
      <c r="AF7" s="445"/>
      <c r="AG7" s="445"/>
      <c r="AH7" s="446"/>
      <c r="AI7" s="447"/>
      <c r="AJ7" s="444" t="s">
        <v>30</v>
      </c>
      <c r="AK7" s="445"/>
      <c r="AL7" s="445"/>
      <c r="AM7" s="446"/>
      <c r="AN7" s="447"/>
      <c r="AO7" s="444" t="s">
        <v>32</v>
      </c>
      <c r="AP7" s="445"/>
      <c r="AQ7" s="445"/>
      <c r="AR7" s="446"/>
      <c r="AS7" s="447"/>
      <c r="AT7" s="444" t="s">
        <v>33</v>
      </c>
      <c r="AU7" s="445"/>
      <c r="AV7" s="445"/>
      <c r="AW7" s="446"/>
      <c r="AX7" s="447"/>
      <c r="AY7" s="444" t="s">
        <v>34</v>
      </c>
      <c r="AZ7" s="445"/>
      <c r="BA7" s="448"/>
      <c r="BB7" s="471"/>
    </row>
    <row r="8" spans="1:54" ht="55.5" customHeight="1">
      <c r="A8" s="466"/>
      <c r="B8" s="415"/>
      <c r="C8" s="415"/>
      <c r="D8" s="415"/>
      <c r="E8" s="415"/>
      <c r="F8" s="415"/>
      <c r="G8" s="474"/>
      <c r="H8" s="182" t="s">
        <v>20</v>
      </c>
      <c r="I8" s="183" t="s">
        <v>21</v>
      </c>
      <c r="J8" s="184" t="s">
        <v>19</v>
      </c>
      <c r="K8" s="183" t="s">
        <v>20</v>
      </c>
      <c r="L8" s="183" t="s">
        <v>21</v>
      </c>
      <c r="M8" s="184" t="s">
        <v>19</v>
      </c>
      <c r="N8" s="185" t="s">
        <v>20</v>
      </c>
      <c r="O8" s="183" t="s">
        <v>21</v>
      </c>
      <c r="P8" s="186" t="s">
        <v>19</v>
      </c>
      <c r="Q8" s="187" t="s">
        <v>20</v>
      </c>
      <c r="R8" s="183" t="s">
        <v>21</v>
      </c>
      <c r="S8" s="186" t="s">
        <v>19</v>
      </c>
      <c r="T8" s="187" t="s">
        <v>20</v>
      </c>
      <c r="U8" s="183" t="s">
        <v>21</v>
      </c>
      <c r="V8" s="186" t="s">
        <v>19</v>
      </c>
      <c r="W8" s="187" t="s">
        <v>20</v>
      </c>
      <c r="X8" s="183" t="s">
        <v>21</v>
      </c>
      <c r="Y8" s="186" t="s">
        <v>19</v>
      </c>
      <c r="Z8" s="188" t="s">
        <v>20</v>
      </c>
      <c r="AA8" s="183" t="s">
        <v>21</v>
      </c>
      <c r="AB8" s="186" t="s">
        <v>19</v>
      </c>
      <c r="AC8" s="183" t="s">
        <v>21</v>
      </c>
      <c r="AD8" s="186" t="s">
        <v>19</v>
      </c>
      <c r="AE8" s="187" t="s">
        <v>20</v>
      </c>
      <c r="AF8" s="189" t="s">
        <v>21</v>
      </c>
      <c r="AG8" s="186" t="s">
        <v>19</v>
      </c>
      <c r="AH8" s="183" t="s">
        <v>21</v>
      </c>
      <c r="AI8" s="186" t="s">
        <v>19</v>
      </c>
      <c r="AJ8" s="188" t="s">
        <v>20</v>
      </c>
      <c r="AK8" s="189" t="s">
        <v>21</v>
      </c>
      <c r="AL8" s="186" t="s">
        <v>19</v>
      </c>
      <c r="AM8" s="183" t="s">
        <v>21</v>
      </c>
      <c r="AN8" s="186" t="s">
        <v>19</v>
      </c>
      <c r="AO8" s="188" t="s">
        <v>20</v>
      </c>
      <c r="AP8" s="189" t="s">
        <v>21</v>
      </c>
      <c r="AQ8" s="186" t="s">
        <v>19</v>
      </c>
      <c r="AR8" s="183" t="s">
        <v>21</v>
      </c>
      <c r="AS8" s="186" t="s">
        <v>19</v>
      </c>
      <c r="AT8" s="188" t="s">
        <v>20</v>
      </c>
      <c r="AU8" s="189" t="s">
        <v>21</v>
      </c>
      <c r="AV8" s="186" t="s">
        <v>19</v>
      </c>
      <c r="AW8" s="183" t="s">
        <v>21</v>
      </c>
      <c r="AX8" s="186" t="s">
        <v>19</v>
      </c>
      <c r="AY8" s="187" t="s">
        <v>20</v>
      </c>
      <c r="AZ8" s="183" t="s">
        <v>21</v>
      </c>
      <c r="BA8" s="186" t="s">
        <v>19</v>
      </c>
      <c r="BB8" s="472"/>
    </row>
    <row r="9" spans="1:54" ht="14.4" thickBot="1">
      <c r="A9" s="190">
        <v>1</v>
      </c>
      <c r="B9" s="191">
        <v>2</v>
      </c>
      <c r="C9" s="191">
        <v>3</v>
      </c>
      <c r="D9" s="191">
        <v>4</v>
      </c>
      <c r="E9" s="192">
        <v>5</v>
      </c>
      <c r="F9" s="193">
        <v>6</v>
      </c>
      <c r="G9" s="194">
        <v>7</v>
      </c>
      <c r="H9" s="193">
        <v>8</v>
      </c>
      <c r="I9" s="195">
        <v>9</v>
      </c>
      <c r="J9" s="196">
        <v>10</v>
      </c>
      <c r="K9" s="195">
        <v>11</v>
      </c>
      <c r="L9" s="193">
        <v>12</v>
      </c>
      <c r="M9" s="196">
        <v>13</v>
      </c>
      <c r="N9" s="195">
        <v>14</v>
      </c>
      <c r="O9" s="193">
        <v>15</v>
      </c>
      <c r="P9" s="196">
        <v>16</v>
      </c>
      <c r="Q9" s="195">
        <v>17</v>
      </c>
      <c r="R9" s="193">
        <v>18</v>
      </c>
      <c r="S9" s="196">
        <v>19</v>
      </c>
      <c r="T9" s="195">
        <v>20</v>
      </c>
      <c r="U9" s="193">
        <v>21</v>
      </c>
      <c r="V9" s="197">
        <v>22</v>
      </c>
      <c r="W9" s="195">
        <v>23</v>
      </c>
      <c r="X9" s="193">
        <v>24</v>
      </c>
      <c r="Y9" s="197">
        <v>25</v>
      </c>
      <c r="Z9" s="198">
        <v>26</v>
      </c>
      <c r="AA9" s="193">
        <v>24</v>
      </c>
      <c r="AB9" s="197">
        <v>25</v>
      </c>
      <c r="AC9" s="193">
        <v>27</v>
      </c>
      <c r="AD9" s="196">
        <v>28</v>
      </c>
      <c r="AE9" s="199">
        <v>29</v>
      </c>
      <c r="AF9" s="200">
        <v>30</v>
      </c>
      <c r="AG9" s="197">
        <v>31</v>
      </c>
      <c r="AH9" s="193">
        <v>30</v>
      </c>
      <c r="AI9" s="196">
        <v>31</v>
      </c>
      <c r="AJ9" s="201">
        <v>32</v>
      </c>
      <c r="AK9" s="200">
        <v>33</v>
      </c>
      <c r="AL9" s="197">
        <v>34</v>
      </c>
      <c r="AM9" s="193">
        <v>33</v>
      </c>
      <c r="AN9" s="196">
        <v>34</v>
      </c>
      <c r="AO9" s="201">
        <v>35</v>
      </c>
      <c r="AP9" s="200">
        <v>36</v>
      </c>
      <c r="AQ9" s="197">
        <v>37</v>
      </c>
      <c r="AR9" s="193">
        <v>36</v>
      </c>
      <c r="AS9" s="196">
        <v>37</v>
      </c>
      <c r="AT9" s="201">
        <v>38</v>
      </c>
      <c r="AU9" s="200">
        <v>39</v>
      </c>
      <c r="AV9" s="197">
        <v>40</v>
      </c>
      <c r="AW9" s="193">
        <v>39</v>
      </c>
      <c r="AX9" s="196">
        <v>40</v>
      </c>
      <c r="AY9" s="193">
        <v>41</v>
      </c>
      <c r="AZ9" s="202">
        <v>42</v>
      </c>
      <c r="BA9" s="197">
        <v>43</v>
      </c>
      <c r="BB9" s="203">
        <v>44</v>
      </c>
    </row>
    <row r="10" spans="1:54" ht="19.5" customHeight="1">
      <c r="A10" s="454" t="s">
        <v>282</v>
      </c>
      <c r="B10" s="455"/>
      <c r="C10" s="456"/>
      <c r="D10" s="220" t="s">
        <v>258</v>
      </c>
      <c r="E10" s="221">
        <f>E20+E25</f>
        <v>165985.05267</v>
      </c>
      <c r="F10" s="222">
        <f>F51+F62+F78</f>
        <v>89235.857439999992</v>
      </c>
      <c r="G10" s="223">
        <f>F10/E10*100</f>
        <v>53.761381524764495</v>
      </c>
      <c r="H10" s="224"/>
      <c r="I10" s="222"/>
      <c r="J10" s="225"/>
      <c r="K10" s="222"/>
      <c r="L10" s="222"/>
      <c r="M10" s="225"/>
      <c r="N10" s="226"/>
      <c r="O10" s="222"/>
      <c r="P10" s="225"/>
      <c r="Q10" s="227">
        <v>290</v>
      </c>
      <c r="R10" s="222">
        <v>290</v>
      </c>
      <c r="S10" s="228">
        <f>R10/Q10*100</f>
        <v>100</v>
      </c>
      <c r="T10" s="229"/>
      <c r="U10" s="227"/>
      <c r="V10" s="230"/>
      <c r="W10" s="227"/>
      <c r="X10" s="222"/>
      <c r="Y10" s="230"/>
      <c r="Z10" s="289">
        <f>SUM(Z20)</f>
        <v>0</v>
      </c>
      <c r="AA10" s="287"/>
      <c r="AB10" s="288"/>
      <c r="AC10" s="228">
        <v>0</v>
      </c>
      <c r="AD10" s="228">
        <v>0</v>
      </c>
      <c r="AE10" s="235"/>
      <c r="AF10" s="232"/>
      <c r="AG10" s="233"/>
      <c r="AH10" s="225"/>
      <c r="AI10" s="225"/>
      <c r="AJ10" s="231">
        <f>SUM(AJ20)</f>
        <v>0</v>
      </c>
      <c r="AK10" s="232"/>
      <c r="AL10" s="236"/>
      <c r="AM10" s="225"/>
      <c r="AN10" s="225"/>
      <c r="AO10" s="237">
        <f>SUM(AO20)</f>
        <v>204</v>
      </c>
      <c r="AP10" s="232"/>
      <c r="AQ10" s="236"/>
      <c r="AR10" s="225"/>
      <c r="AS10" s="225">
        <f>SUM(AR10/AO10)</f>
        <v>0</v>
      </c>
      <c r="AT10" s="237">
        <f>SUM(AT20)</f>
        <v>0</v>
      </c>
      <c r="AU10" s="238"/>
      <c r="AV10" s="239"/>
      <c r="AW10" s="225"/>
      <c r="AX10" s="225"/>
      <c r="AY10" s="235">
        <f>SUM(AY20)</f>
        <v>6</v>
      </c>
      <c r="AZ10" s="225"/>
      <c r="BA10" s="225">
        <f>SUM(AZ10/AY10)</f>
        <v>0</v>
      </c>
      <c r="BB10" s="409" t="s">
        <v>342</v>
      </c>
    </row>
    <row r="11" spans="1:54" ht="30.6" customHeight="1">
      <c r="A11" s="457"/>
      <c r="B11" s="458"/>
      <c r="C11" s="458"/>
      <c r="D11" s="240" t="s">
        <v>37</v>
      </c>
      <c r="E11" s="241"/>
      <c r="F11" s="242"/>
      <c r="G11" s="243"/>
      <c r="H11" s="243"/>
      <c r="I11" s="242"/>
      <c r="J11" s="242"/>
      <c r="K11" s="242"/>
      <c r="L11" s="242"/>
      <c r="M11" s="242"/>
      <c r="N11" s="244"/>
      <c r="O11" s="242"/>
      <c r="P11" s="242"/>
      <c r="Q11" s="242"/>
      <c r="R11" s="242"/>
      <c r="S11" s="242"/>
      <c r="T11" s="241"/>
      <c r="U11" s="242"/>
      <c r="V11" s="242"/>
      <c r="W11" s="242"/>
      <c r="X11" s="242"/>
      <c r="Y11" s="242"/>
      <c r="Z11" s="245"/>
      <c r="AA11" s="242"/>
      <c r="AB11" s="242"/>
      <c r="AC11" s="246"/>
      <c r="AD11" s="246"/>
      <c r="AE11" s="242"/>
      <c r="AF11" s="242"/>
      <c r="AG11" s="242"/>
      <c r="AH11" s="242"/>
      <c r="AI11" s="242"/>
      <c r="AJ11" s="245"/>
      <c r="AK11" s="247"/>
      <c r="AL11" s="248"/>
      <c r="AM11" s="242"/>
      <c r="AN11" s="242"/>
      <c r="AO11" s="249"/>
      <c r="AP11" s="247"/>
      <c r="AQ11" s="248"/>
      <c r="AR11" s="242"/>
      <c r="AS11" s="242"/>
      <c r="AT11" s="249"/>
      <c r="AU11" s="244"/>
      <c r="AV11" s="244"/>
      <c r="AW11" s="242"/>
      <c r="AX11" s="242"/>
      <c r="AY11" s="244"/>
      <c r="AZ11" s="242"/>
      <c r="BA11" s="242"/>
      <c r="BB11" s="430"/>
    </row>
    <row r="12" spans="1:54" ht="33.6" customHeight="1">
      <c r="A12" s="457"/>
      <c r="B12" s="458"/>
      <c r="C12" s="458"/>
      <c r="D12" s="250" t="s">
        <v>2</v>
      </c>
      <c r="E12" s="242"/>
      <c r="F12" s="242"/>
      <c r="G12" s="251"/>
      <c r="H12" s="252"/>
      <c r="I12" s="253"/>
      <c r="J12" s="254"/>
      <c r="K12" s="253"/>
      <c r="L12" s="253"/>
      <c r="M12" s="254"/>
      <c r="N12" s="255"/>
      <c r="O12" s="253"/>
      <c r="P12" s="254"/>
      <c r="Q12" s="253"/>
      <c r="R12" s="253"/>
      <c r="S12" s="254"/>
      <c r="T12" s="256"/>
      <c r="U12" s="253"/>
      <c r="V12" s="254"/>
      <c r="W12" s="253"/>
      <c r="X12" s="253"/>
      <c r="Y12" s="254"/>
      <c r="Z12" s="245"/>
      <c r="AA12" s="242"/>
      <c r="AB12" s="257"/>
      <c r="AC12" s="246"/>
      <c r="AD12" s="246"/>
      <c r="AE12" s="242"/>
      <c r="AF12" s="242"/>
      <c r="AG12" s="257"/>
      <c r="AH12" s="257"/>
      <c r="AI12" s="254"/>
      <c r="AJ12" s="258"/>
      <c r="AK12" s="259"/>
      <c r="AL12" s="260"/>
      <c r="AM12" s="254"/>
      <c r="AN12" s="254"/>
      <c r="AO12" s="261"/>
      <c r="AP12" s="259"/>
      <c r="AQ12" s="260"/>
      <c r="AR12" s="254"/>
      <c r="AS12" s="254"/>
      <c r="AT12" s="261"/>
      <c r="AU12" s="259"/>
      <c r="AV12" s="262"/>
      <c r="AW12" s="254"/>
      <c r="AX12" s="254"/>
      <c r="AY12" s="259"/>
      <c r="AZ12" s="263"/>
      <c r="BA12" s="263"/>
      <c r="BB12" s="430"/>
    </row>
    <row r="13" spans="1:54">
      <c r="A13" s="457"/>
      <c r="B13" s="458"/>
      <c r="C13" s="458"/>
      <c r="D13" s="264" t="s">
        <v>43</v>
      </c>
      <c r="E13" s="265">
        <f>E51+E62+E78</f>
        <v>165985.05267</v>
      </c>
      <c r="F13" s="266">
        <f>F23+F28</f>
        <v>89235.857439999992</v>
      </c>
      <c r="G13" s="267">
        <f>F13/E13*100</f>
        <v>53.761381524764495</v>
      </c>
      <c r="H13" s="242"/>
      <c r="I13" s="242"/>
      <c r="J13" s="257"/>
      <c r="K13" s="242"/>
      <c r="L13" s="242"/>
      <c r="M13" s="257"/>
      <c r="N13" s="242"/>
      <c r="O13" s="242"/>
      <c r="P13" s="257"/>
      <c r="Q13" s="242"/>
      <c r="R13" s="242"/>
      <c r="S13" s="257"/>
      <c r="T13" s="242"/>
      <c r="U13" s="242"/>
      <c r="V13" s="257"/>
      <c r="W13" s="242"/>
      <c r="X13" s="242"/>
      <c r="Y13" s="257"/>
      <c r="Z13" s="245">
        <f>SUM(Z23)</f>
        <v>0</v>
      </c>
      <c r="AA13" s="242"/>
      <c r="AB13" s="257"/>
      <c r="AC13" s="246">
        <v>0</v>
      </c>
      <c r="AD13" s="246">
        <v>0</v>
      </c>
      <c r="AE13" s="242"/>
      <c r="AF13" s="242"/>
      <c r="AG13" s="257"/>
      <c r="AH13" s="257"/>
      <c r="AI13" s="257"/>
      <c r="AJ13" s="245">
        <v>0</v>
      </c>
      <c r="AK13" s="242"/>
      <c r="AL13" s="257"/>
      <c r="AM13" s="257"/>
      <c r="AN13" s="257"/>
      <c r="AO13" s="245">
        <f>SUM(AO23)</f>
        <v>204</v>
      </c>
      <c r="AP13" s="242"/>
      <c r="AQ13" s="257"/>
      <c r="AR13" s="257"/>
      <c r="AS13" s="257"/>
      <c r="AT13" s="245">
        <f>SUM(AT23)</f>
        <v>0</v>
      </c>
      <c r="AU13" s="242"/>
      <c r="AV13" s="257"/>
      <c r="AW13" s="257"/>
      <c r="AX13" s="257"/>
      <c r="AY13" s="242">
        <f>SUM(AY23)</f>
        <v>6</v>
      </c>
      <c r="AZ13" s="254"/>
      <c r="BA13" s="254"/>
      <c r="BB13" s="430"/>
    </row>
    <row r="14" spans="1:54" ht="30.6" customHeight="1">
      <c r="A14" s="457"/>
      <c r="B14" s="458"/>
      <c r="C14" s="459"/>
      <c r="D14" s="268" t="s">
        <v>271</v>
      </c>
      <c r="E14" s="242"/>
      <c r="F14" s="242"/>
      <c r="G14" s="251"/>
      <c r="H14" s="252"/>
      <c r="I14" s="253"/>
      <c r="J14" s="254"/>
      <c r="K14" s="253"/>
      <c r="L14" s="253"/>
      <c r="M14" s="254"/>
      <c r="N14" s="255"/>
      <c r="O14" s="253"/>
      <c r="P14" s="254"/>
      <c r="Q14" s="253"/>
      <c r="R14" s="253"/>
      <c r="S14" s="254"/>
      <c r="T14" s="256"/>
      <c r="U14" s="253"/>
      <c r="V14" s="254"/>
      <c r="W14" s="253"/>
      <c r="X14" s="253"/>
      <c r="Y14" s="254"/>
      <c r="Z14" s="258"/>
      <c r="AA14" s="259"/>
      <c r="AB14" s="260"/>
      <c r="AC14" s="269"/>
      <c r="AD14" s="254"/>
      <c r="AE14" s="256"/>
      <c r="AF14" s="259"/>
      <c r="AG14" s="269"/>
      <c r="AH14" s="254"/>
      <c r="AI14" s="254"/>
      <c r="AJ14" s="270"/>
      <c r="AK14" s="259"/>
      <c r="AL14" s="260"/>
      <c r="AM14" s="254"/>
      <c r="AN14" s="254"/>
      <c r="AO14" s="261"/>
      <c r="AP14" s="259"/>
      <c r="AQ14" s="260"/>
      <c r="AR14" s="254"/>
      <c r="AS14" s="254"/>
      <c r="AT14" s="261"/>
      <c r="AU14" s="255"/>
      <c r="AV14" s="271"/>
      <c r="AW14" s="254"/>
      <c r="AX14" s="254"/>
      <c r="AY14" s="255"/>
      <c r="AZ14" s="254"/>
      <c r="BA14" s="254"/>
      <c r="BB14" s="430"/>
    </row>
    <row r="15" spans="1:54" ht="15.75" customHeight="1">
      <c r="A15" s="449" t="s">
        <v>283</v>
      </c>
      <c r="B15" s="450"/>
      <c r="C15" s="451"/>
      <c r="D15" s="272" t="s">
        <v>41</v>
      </c>
      <c r="E15" s="256">
        <v>0</v>
      </c>
      <c r="F15" s="253"/>
      <c r="G15" s="251"/>
      <c r="H15" s="252"/>
      <c r="I15" s="253"/>
      <c r="J15" s="254"/>
      <c r="K15" s="253"/>
      <c r="L15" s="256"/>
      <c r="M15" s="254"/>
      <c r="N15" s="253"/>
      <c r="O15" s="253"/>
      <c r="P15" s="254"/>
      <c r="Q15" s="253"/>
      <c r="R15" s="253"/>
      <c r="S15" s="254"/>
      <c r="T15" s="253"/>
      <c r="U15" s="253"/>
      <c r="V15" s="254"/>
      <c r="W15" s="253"/>
      <c r="X15" s="253"/>
      <c r="Y15" s="254"/>
      <c r="Z15" s="258"/>
      <c r="AA15" s="259"/>
      <c r="AB15" s="260"/>
      <c r="AC15" s="269"/>
      <c r="AD15" s="254"/>
      <c r="AE15" s="256"/>
      <c r="AF15" s="259"/>
      <c r="AG15" s="269"/>
      <c r="AH15" s="254"/>
      <c r="AI15" s="254"/>
      <c r="AJ15" s="270"/>
      <c r="AK15" s="259"/>
      <c r="AL15" s="260"/>
      <c r="AM15" s="254"/>
      <c r="AN15" s="254"/>
      <c r="AO15" s="261"/>
      <c r="AP15" s="259"/>
      <c r="AQ15" s="260"/>
      <c r="AR15" s="254"/>
      <c r="AS15" s="254"/>
      <c r="AT15" s="261"/>
      <c r="AU15" s="255"/>
      <c r="AV15" s="271"/>
      <c r="AW15" s="254"/>
      <c r="AX15" s="254"/>
      <c r="AY15" s="255"/>
      <c r="AZ15" s="254"/>
      <c r="BA15" s="254"/>
      <c r="BB15" s="443"/>
    </row>
    <row r="16" spans="1:54" ht="34.950000000000003" customHeight="1">
      <c r="A16" s="452"/>
      <c r="B16" s="452"/>
      <c r="C16" s="453"/>
      <c r="D16" s="273" t="s">
        <v>37</v>
      </c>
      <c r="E16" s="256"/>
      <c r="F16" s="253"/>
      <c r="G16" s="251"/>
      <c r="H16" s="252"/>
      <c r="I16" s="253"/>
      <c r="J16" s="254"/>
      <c r="K16" s="253"/>
      <c r="L16" s="256"/>
      <c r="M16" s="254"/>
      <c r="N16" s="253"/>
      <c r="O16" s="253"/>
      <c r="P16" s="254"/>
      <c r="Q16" s="253"/>
      <c r="R16" s="253"/>
      <c r="S16" s="254"/>
      <c r="T16" s="253"/>
      <c r="U16" s="253"/>
      <c r="V16" s="254"/>
      <c r="W16" s="253"/>
      <c r="X16" s="253"/>
      <c r="Y16" s="254"/>
      <c r="Z16" s="258"/>
      <c r="AA16" s="259"/>
      <c r="AB16" s="260"/>
      <c r="AC16" s="269"/>
      <c r="AD16" s="254"/>
      <c r="AE16" s="256"/>
      <c r="AF16" s="259"/>
      <c r="AG16" s="269"/>
      <c r="AH16" s="254"/>
      <c r="AI16" s="254"/>
      <c r="AJ16" s="270"/>
      <c r="AK16" s="259"/>
      <c r="AL16" s="260"/>
      <c r="AM16" s="254"/>
      <c r="AN16" s="254"/>
      <c r="AO16" s="261"/>
      <c r="AP16" s="259"/>
      <c r="AQ16" s="260"/>
      <c r="AR16" s="254"/>
      <c r="AS16" s="254"/>
      <c r="AT16" s="261"/>
      <c r="AU16" s="255"/>
      <c r="AV16" s="271"/>
      <c r="AW16" s="254"/>
      <c r="AX16" s="254"/>
      <c r="AY16" s="255"/>
      <c r="AZ16" s="254"/>
      <c r="BA16" s="254"/>
      <c r="BB16" s="443"/>
    </row>
    <row r="17" spans="1:54" ht="34.950000000000003" customHeight="1">
      <c r="A17" s="452"/>
      <c r="B17" s="452"/>
      <c r="C17" s="453"/>
      <c r="D17" s="274" t="s">
        <v>2</v>
      </c>
      <c r="E17" s="256"/>
      <c r="F17" s="253"/>
      <c r="G17" s="251"/>
      <c r="H17" s="252"/>
      <c r="I17" s="253"/>
      <c r="J17" s="254"/>
      <c r="K17" s="253"/>
      <c r="L17" s="256"/>
      <c r="M17" s="254"/>
      <c r="N17" s="253"/>
      <c r="O17" s="253"/>
      <c r="P17" s="254"/>
      <c r="Q17" s="253"/>
      <c r="R17" s="253"/>
      <c r="S17" s="254"/>
      <c r="T17" s="253"/>
      <c r="U17" s="253"/>
      <c r="V17" s="254"/>
      <c r="W17" s="253"/>
      <c r="X17" s="253"/>
      <c r="Y17" s="254"/>
      <c r="Z17" s="258"/>
      <c r="AA17" s="259"/>
      <c r="AB17" s="260"/>
      <c r="AC17" s="269"/>
      <c r="AD17" s="254"/>
      <c r="AE17" s="256"/>
      <c r="AF17" s="259"/>
      <c r="AG17" s="269"/>
      <c r="AH17" s="254"/>
      <c r="AI17" s="254"/>
      <c r="AJ17" s="270"/>
      <c r="AK17" s="259"/>
      <c r="AL17" s="260"/>
      <c r="AM17" s="254"/>
      <c r="AN17" s="254"/>
      <c r="AO17" s="261"/>
      <c r="AP17" s="259"/>
      <c r="AQ17" s="260"/>
      <c r="AR17" s="254"/>
      <c r="AS17" s="254"/>
      <c r="AT17" s="261"/>
      <c r="AU17" s="255"/>
      <c r="AV17" s="271"/>
      <c r="AW17" s="254"/>
      <c r="AX17" s="254"/>
      <c r="AY17" s="255"/>
      <c r="AZ17" s="254"/>
      <c r="BA17" s="254"/>
      <c r="BB17" s="443"/>
    </row>
    <row r="18" spans="1:54" ht="20.25" customHeight="1">
      <c r="A18" s="452"/>
      <c r="B18" s="452"/>
      <c r="C18" s="453"/>
      <c r="D18" s="274" t="s">
        <v>43</v>
      </c>
      <c r="E18" s="256">
        <v>0</v>
      </c>
      <c r="F18" s="253"/>
      <c r="G18" s="251"/>
      <c r="H18" s="252"/>
      <c r="I18" s="253"/>
      <c r="J18" s="254"/>
      <c r="K18" s="253"/>
      <c r="L18" s="256"/>
      <c r="M18" s="254"/>
      <c r="N18" s="253"/>
      <c r="O18" s="253"/>
      <c r="P18" s="254"/>
      <c r="Q18" s="253"/>
      <c r="R18" s="253"/>
      <c r="S18" s="254"/>
      <c r="T18" s="253"/>
      <c r="U18" s="253"/>
      <c r="V18" s="254"/>
      <c r="W18" s="253"/>
      <c r="X18" s="253"/>
      <c r="Y18" s="254"/>
      <c r="Z18" s="258"/>
      <c r="AA18" s="259"/>
      <c r="AB18" s="260"/>
      <c r="AC18" s="269"/>
      <c r="AD18" s="254"/>
      <c r="AE18" s="256"/>
      <c r="AF18" s="259"/>
      <c r="AG18" s="269"/>
      <c r="AH18" s="254"/>
      <c r="AI18" s="254"/>
      <c r="AJ18" s="270"/>
      <c r="AK18" s="259"/>
      <c r="AL18" s="260"/>
      <c r="AM18" s="254"/>
      <c r="AN18" s="254"/>
      <c r="AO18" s="261"/>
      <c r="AP18" s="259"/>
      <c r="AQ18" s="260"/>
      <c r="AR18" s="254"/>
      <c r="AS18" s="254"/>
      <c r="AT18" s="261"/>
      <c r="AU18" s="255"/>
      <c r="AV18" s="271"/>
      <c r="AW18" s="254"/>
      <c r="AX18" s="254"/>
      <c r="AY18" s="255"/>
      <c r="AZ18" s="254"/>
      <c r="BA18" s="254"/>
      <c r="BB18" s="443"/>
    </row>
    <row r="19" spans="1:54" ht="28.5" customHeight="1">
      <c r="A19" s="452"/>
      <c r="B19" s="452"/>
      <c r="C19" s="453"/>
      <c r="D19" s="275" t="s">
        <v>271</v>
      </c>
      <c r="E19" s="242"/>
      <c r="F19" s="253"/>
      <c r="G19" s="251"/>
      <c r="H19" s="252"/>
      <c r="I19" s="253"/>
      <c r="J19" s="254"/>
      <c r="K19" s="253"/>
      <c r="L19" s="256"/>
      <c r="M19" s="254"/>
      <c r="N19" s="253"/>
      <c r="O19" s="253"/>
      <c r="P19" s="254"/>
      <c r="Q19" s="253"/>
      <c r="R19" s="253"/>
      <c r="S19" s="254"/>
      <c r="T19" s="253"/>
      <c r="U19" s="253"/>
      <c r="V19" s="254"/>
      <c r="W19" s="253"/>
      <c r="X19" s="253"/>
      <c r="Y19" s="254"/>
      <c r="Z19" s="258"/>
      <c r="AA19" s="259"/>
      <c r="AB19" s="260"/>
      <c r="AC19" s="269"/>
      <c r="AD19" s="257"/>
      <c r="AE19" s="241"/>
      <c r="AF19" s="247"/>
      <c r="AG19" s="276"/>
      <c r="AH19" s="257"/>
      <c r="AI19" s="257"/>
      <c r="AJ19" s="277"/>
      <c r="AK19" s="259"/>
      <c r="AL19" s="260"/>
      <c r="AM19" s="254"/>
      <c r="AN19" s="254"/>
      <c r="AO19" s="261"/>
      <c r="AP19" s="259"/>
      <c r="AQ19" s="260"/>
      <c r="AR19" s="254"/>
      <c r="AS19" s="254"/>
      <c r="AT19" s="261"/>
      <c r="AU19" s="255"/>
      <c r="AV19" s="271"/>
      <c r="AW19" s="254"/>
      <c r="AX19" s="254"/>
      <c r="AY19" s="255"/>
      <c r="AZ19" s="254"/>
      <c r="BA19" s="254"/>
      <c r="BB19" s="443"/>
    </row>
    <row r="20" spans="1:54" ht="17.25" customHeight="1">
      <c r="A20" s="475" t="s">
        <v>281</v>
      </c>
      <c r="B20" s="482"/>
      <c r="C20" s="483"/>
      <c r="D20" s="272" t="s">
        <v>41</v>
      </c>
      <c r="E20" s="222">
        <v>500</v>
      </c>
      <c r="F20" s="278">
        <v>290</v>
      </c>
      <c r="G20" s="279">
        <f>F20/E20*100</f>
        <v>57.999999999999993</v>
      </c>
      <c r="H20" s="280">
        <v>0</v>
      </c>
      <c r="I20" s="278">
        <v>0</v>
      </c>
      <c r="J20" s="281"/>
      <c r="K20" s="278"/>
      <c r="L20" s="282"/>
      <c r="M20" s="281"/>
      <c r="N20" s="278"/>
      <c r="O20" s="278"/>
      <c r="P20" s="281"/>
      <c r="Q20" s="278">
        <v>494</v>
      </c>
      <c r="R20" s="278">
        <v>290</v>
      </c>
      <c r="S20" s="279">
        <f>R20/Q20*100</f>
        <v>58.704453441295549</v>
      </c>
      <c r="T20" s="278"/>
      <c r="U20" s="278"/>
      <c r="V20" s="281"/>
      <c r="W20" s="278"/>
      <c r="X20" s="278"/>
      <c r="Y20" s="281"/>
      <c r="Z20" s="283">
        <f>SUM(Z31)</f>
        <v>0</v>
      </c>
      <c r="AA20" s="284"/>
      <c r="AB20" s="285"/>
      <c r="AC20" s="234">
        <v>0</v>
      </c>
      <c r="AD20" s="286">
        <v>0</v>
      </c>
      <c r="AE20" s="229"/>
      <c r="AF20" s="287"/>
      <c r="AG20" s="288"/>
      <c r="AH20" s="225"/>
      <c r="AI20" s="225"/>
      <c r="AJ20" s="289">
        <f>SUM(AJ23)</f>
        <v>0</v>
      </c>
      <c r="AK20" s="284"/>
      <c r="AL20" s="285"/>
      <c r="AM20" s="281"/>
      <c r="AN20" s="281"/>
      <c r="AO20" s="290">
        <f>SUM(AO31)</f>
        <v>204</v>
      </c>
      <c r="AP20" s="284"/>
      <c r="AQ20" s="285"/>
      <c r="AR20" s="281"/>
      <c r="AS20" s="281"/>
      <c r="AT20" s="290">
        <f>SUM(AT31)</f>
        <v>0</v>
      </c>
      <c r="AU20" s="291"/>
      <c r="AV20" s="292"/>
      <c r="AW20" s="281"/>
      <c r="AX20" s="281"/>
      <c r="AY20" s="282">
        <f>SUM(AY41)</f>
        <v>6</v>
      </c>
      <c r="AZ20" s="281"/>
      <c r="BA20" s="281"/>
      <c r="BB20" s="443"/>
    </row>
    <row r="21" spans="1:54">
      <c r="A21" s="484"/>
      <c r="B21" s="485"/>
      <c r="C21" s="486"/>
      <c r="D21" s="274" t="s">
        <v>37</v>
      </c>
      <c r="E21" s="293">
        <v>0</v>
      </c>
      <c r="F21" s="294">
        <v>0</v>
      </c>
      <c r="G21" s="243"/>
      <c r="H21" s="243"/>
      <c r="I21" s="242"/>
      <c r="J21" s="242"/>
      <c r="K21" s="242"/>
      <c r="L21" s="241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5"/>
      <c r="AA21" s="247"/>
      <c r="AB21" s="248"/>
      <c r="AC21" s="246"/>
      <c r="AD21" s="246"/>
      <c r="AE21" s="242"/>
      <c r="AF21" s="242"/>
      <c r="AG21" s="242"/>
      <c r="AH21" s="242"/>
      <c r="AI21" s="242"/>
      <c r="AJ21" s="245"/>
      <c r="AK21" s="247"/>
      <c r="AL21" s="248"/>
      <c r="AM21" s="242"/>
      <c r="AN21" s="242"/>
      <c r="AO21" s="249"/>
      <c r="AP21" s="247"/>
      <c r="AQ21" s="248"/>
      <c r="AR21" s="242"/>
      <c r="AS21" s="242"/>
      <c r="AT21" s="249"/>
      <c r="AU21" s="244"/>
      <c r="AV21" s="244"/>
      <c r="AW21" s="242"/>
      <c r="AX21" s="242"/>
      <c r="AY21" s="244"/>
      <c r="AZ21" s="242"/>
      <c r="BA21" s="242"/>
      <c r="BB21" s="443"/>
    </row>
    <row r="22" spans="1:54" ht="31.2" customHeight="1">
      <c r="A22" s="484"/>
      <c r="B22" s="485"/>
      <c r="C22" s="486"/>
      <c r="D22" s="274" t="s">
        <v>2</v>
      </c>
      <c r="E22" s="242">
        <v>0</v>
      </c>
      <c r="F22" s="242">
        <v>0</v>
      </c>
      <c r="G22" s="251"/>
      <c r="H22" s="295"/>
      <c r="I22" s="296"/>
      <c r="J22" s="263"/>
      <c r="K22" s="296"/>
      <c r="L22" s="297"/>
      <c r="M22" s="263"/>
      <c r="N22" s="296"/>
      <c r="O22" s="296"/>
      <c r="P22" s="263"/>
      <c r="Q22" s="253"/>
      <c r="R22" s="242"/>
      <c r="S22" s="263"/>
      <c r="T22" s="296"/>
      <c r="U22" s="296"/>
      <c r="V22" s="263"/>
      <c r="W22" s="296"/>
      <c r="X22" s="296"/>
      <c r="Y22" s="263"/>
      <c r="Z22" s="298"/>
      <c r="AA22" s="299"/>
      <c r="AB22" s="300"/>
      <c r="AC22" s="246"/>
      <c r="AD22" s="246"/>
      <c r="AE22" s="242"/>
      <c r="AF22" s="242"/>
      <c r="AG22" s="257"/>
      <c r="AH22" s="257"/>
      <c r="AI22" s="254"/>
      <c r="AJ22" s="258"/>
      <c r="AK22" s="299"/>
      <c r="AL22" s="300"/>
      <c r="AM22" s="263"/>
      <c r="AN22" s="263"/>
      <c r="AO22" s="301"/>
      <c r="AP22" s="299"/>
      <c r="AQ22" s="300"/>
      <c r="AR22" s="263"/>
      <c r="AS22" s="263"/>
      <c r="AT22" s="301"/>
      <c r="AU22" s="299"/>
      <c r="AV22" s="302"/>
      <c r="AW22" s="263"/>
      <c r="AX22" s="263"/>
      <c r="AY22" s="299"/>
      <c r="AZ22" s="263"/>
      <c r="BA22" s="263"/>
      <c r="BB22" s="443"/>
    </row>
    <row r="23" spans="1:54">
      <c r="A23" s="484"/>
      <c r="B23" s="485"/>
      <c r="C23" s="486"/>
      <c r="D23" s="275" t="s">
        <v>43</v>
      </c>
      <c r="E23" s="266">
        <v>500</v>
      </c>
      <c r="F23" s="242">
        <v>290</v>
      </c>
      <c r="G23" s="267">
        <f>F23/E23*100</f>
        <v>57.999999999999993</v>
      </c>
      <c r="H23" s="252">
        <v>0</v>
      </c>
      <c r="I23" s="253">
        <v>0</v>
      </c>
      <c r="J23" s="254"/>
      <c r="K23" s="253"/>
      <c r="L23" s="256"/>
      <c r="M23" s="254"/>
      <c r="N23" s="253"/>
      <c r="O23" s="253"/>
      <c r="P23" s="254"/>
      <c r="Q23" s="242">
        <v>494</v>
      </c>
      <c r="R23" s="242">
        <v>290</v>
      </c>
      <c r="S23" s="267">
        <f>R23/Q23*100</f>
        <v>58.704453441295549</v>
      </c>
      <c r="T23" s="253"/>
      <c r="U23" s="253"/>
      <c r="V23" s="254"/>
      <c r="W23" s="253"/>
      <c r="X23" s="253"/>
      <c r="Y23" s="254"/>
      <c r="Z23" s="258">
        <f>SUM(Z39)</f>
        <v>0</v>
      </c>
      <c r="AA23" s="259"/>
      <c r="AB23" s="260"/>
      <c r="AC23" s="246">
        <v>0</v>
      </c>
      <c r="AD23" s="246">
        <v>0</v>
      </c>
      <c r="AE23" s="242"/>
      <c r="AF23" s="242"/>
      <c r="AG23" s="257"/>
      <c r="AH23" s="257"/>
      <c r="AI23" s="257"/>
      <c r="AJ23" s="245">
        <v>0</v>
      </c>
      <c r="AK23" s="259"/>
      <c r="AL23" s="260"/>
      <c r="AM23" s="254"/>
      <c r="AN23" s="254"/>
      <c r="AO23" s="261">
        <f>SUM(AO34)</f>
        <v>204</v>
      </c>
      <c r="AP23" s="259"/>
      <c r="AQ23" s="260"/>
      <c r="AR23" s="254"/>
      <c r="AS23" s="254"/>
      <c r="AT23" s="261">
        <f>SUM(AT34)</f>
        <v>0</v>
      </c>
      <c r="AU23" s="255"/>
      <c r="AV23" s="271"/>
      <c r="AW23" s="254"/>
      <c r="AX23" s="254"/>
      <c r="AY23" s="259">
        <f>SUM(AY44)</f>
        <v>6</v>
      </c>
      <c r="AZ23" s="254"/>
      <c r="BA23" s="254"/>
      <c r="BB23" s="443"/>
    </row>
    <row r="24" spans="1:54" s="307" customFormat="1" ht="37.200000000000003" customHeight="1">
      <c r="A24" s="487"/>
      <c r="B24" s="488"/>
      <c r="C24" s="489"/>
      <c r="D24" s="303" t="s">
        <v>271</v>
      </c>
      <c r="E24" s="242">
        <v>0</v>
      </c>
      <c r="F24" s="242">
        <v>0</v>
      </c>
      <c r="G24" s="304"/>
      <c r="H24" s="243"/>
      <c r="I24" s="242"/>
      <c r="J24" s="257"/>
      <c r="K24" s="242"/>
      <c r="L24" s="241"/>
      <c r="M24" s="257"/>
      <c r="N24" s="242"/>
      <c r="O24" s="242"/>
      <c r="P24" s="257"/>
      <c r="Q24" s="242"/>
      <c r="R24" s="242"/>
      <c r="S24" s="257"/>
      <c r="T24" s="242"/>
      <c r="U24" s="242"/>
      <c r="V24" s="257"/>
      <c r="W24" s="242"/>
      <c r="X24" s="242"/>
      <c r="Y24" s="257"/>
      <c r="Z24" s="245"/>
      <c r="AA24" s="247"/>
      <c r="AB24" s="305"/>
      <c r="AC24" s="276"/>
      <c r="AD24" s="257"/>
      <c r="AE24" s="241"/>
      <c r="AF24" s="247"/>
      <c r="AG24" s="276"/>
      <c r="AH24" s="257"/>
      <c r="AI24" s="257"/>
      <c r="AJ24" s="277"/>
      <c r="AK24" s="247"/>
      <c r="AL24" s="305"/>
      <c r="AM24" s="257"/>
      <c r="AN24" s="257"/>
      <c r="AO24" s="249"/>
      <c r="AP24" s="247"/>
      <c r="AQ24" s="305"/>
      <c r="AR24" s="257"/>
      <c r="AS24" s="257"/>
      <c r="AT24" s="249"/>
      <c r="AU24" s="244"/>
      <c r="AV24" s="306"/>
      <c r="AW24" s="257"/>
      <c r="AX24" s="257"/>
      <c r="AY24" s="247"/>
      <c r="AZ24" s="257"/>
      <c r="BA24" s="257"/>
      <c r="BB24" s="443"/>
    </row>
    <row r="25" spans="1:54" ht="17.25" customHeight="1">
      <c r="A25" s="475" t="s">
        <v>279</v>
      </c>
      <c r="B25" s="449"/>
      <c r="C25" s="476"/>
      <c r="D25" s="272" t="s">
        <v>41</v>
      </c>
      <c r="E25" s="282">
        <v>165485.05267</v>
      </c>
      <c r="F25" s="308">
        <f>F62+F78</f>
        <v>88945.857439999992</v>
      </c>
      <c r="G25" s="309">
        <f>F25/E25*100</f>
        <v>53.748574874233682</v>
      </c>
      <c r="H25" s="280" t="s">
        <v>280</v>
      </c>
      <c r="I25" s="278" t="s">
        <v>280</v>
      </c>
      <c r="J25" s="280" t="s">
        <v>280</v>
      </c>
      <c r="K25" s="278" t="s">
        <v>280</v>
      </c>
      <c r="L25" s="280" t="s">
        <v>280</v>
      </c>
      <c r="M25" s="278" t="s">
        <v>280</v>
      </c>
      <c r="N25" s="280" t="s">
        <v>280</v>
      </c>
      <c r="O25" s="278" t="s">
        <v>280</v>
      </c>
      <c r="P25" s="280" t="s">
        <v>280</v>
      </c>
      <c r="Q25" s="278" t="s">
        <v>280</v>
      </c>
      <c r="R25" s="280" t="s">
        <v>280</v>
      </c>
      <c r="S25" s="278" t="s">
        <v>280</v>
      </c>
      <c r="T25" s="280" t="s">
        <v>280</v>
      </c>
      <c r="U25" s="278" t="s">
        <v>280</v>
      </c>
      <c r="V25" s="280" t="s">
        <v>280</v>
      </c>
      <c r="W25" s="278" t="s">
        <v>280</v>
      </c>
      <c r="X25" s="280" t="s">
        <v>280</v>
      </c>
      <c r="Y25" s="278" t="s">
        <v>280</v>
      </c>
      <c r="Z25" s="310" t="s">
        <v>280</v>
      </c>
      <c r="AA25" s="278" t="s">
        <v>280</v>
      </c>
      <c r="AB25" s="280" t="s">
        <v>280</v>
      </c>
      <c r="AC25" s="278" t="s">
        <v>280</v>
      </c>
      <c r="AD25" s="280" t="s">
        <v>280</v>
      </c>
      <c r="AE25" s="278" t="s">
        <v>280</v>
      </c>
      <c r="AF25" s="280" t="s">
        <v>280</v>
      </c>
      <c r="AG25" s="278" t="s">
        <v>280</v>
      </c>
      <c r="AH25" s="280" t="s">
        <v>280</v>
      </c>
      <c r="AI25" s="278" t="s">
        <v>280</v>
      </c>
      <c r="AJ25" s="310" t="s">
        <v>280</v>
      </c>
      <c r="AK25" s="278" t="s">
        <v>280</v>
      </c>
      <c r="AL25" s="280" t="s">
        <v>280</v>
      </c>
      <c r="AM25" s="278" t="s">
        <v>280</v>
      </c>
      <c r="AN25" s="280" t="s">
        <v>280</v>
      </c>
      <c r="AO25" s="283" t="s">
        <v>280</v>
      </c>
      <c r="AP25" s="280" t="s">
        <v>280</v>
      </c>
      <c r="AQ25" s="278" t="s">
        <v>280</v>
      </c>
      <c r="AR25" s="280" t="s">
        <v>280</v>
      </c>
      <c r="AS25" s="278" t="s">
        <v>280</v>
      </c>
      <c r="AT25" s="310" t="s">
        <v>280</v>
      </c>
      <c r="AU25" s="278" t="s">
        <v>280</v>
      </c>
      <c r="AV25" s="280" t="s">
        <v>280</v>
      </c>
      <c r="AW25" s="278" t="s">
        <v>280</v>
      </c>
      <c r="AX25" s="280" t="s">
        <v>280</v>
      </c>
      <c r="AY25" s="278" t="s">
        <v>280</v>
      </c>
      <c r="AZ25" s="280" t="s">
        <v>280</v>
      </c>
      <c r="BA25" s="278" t="s">
        <v>280</v>
      </c>
      <c r="BB25" s="204"/>
    </row>
    <row r="26" spans="1:54" ht="32.25" customHeight="1">
      <c r="A26" s="477"/>
      <c r="B26" s="416"/>
      <c r="C26" s="478"/>
      <c r="D26" s="274" t="s">
        <v>37</v>
      </c>
      <c r="E26" s="293"/>
      <c r="F26" s="311"/>
      <c r="G26" s="243"/>
      <c r="H26" s="280" t="s">
        <v>280</v>
      </c>
      <c r="I26" s="278" t="s">
        <v>280</v>
      </c>
      <c r="J26" s="280" t="s">
        <v>280</v>
      </c>
      <c r="K26" s="278" t="s">
        <v>280</v>
      </c>
      <c r="L26" s="280" t="s">
        <v>280</v>
      </c>
      <c r="M26" s="278" t="s">
        <v>280</v>
      </c>
      <c r="N26" s="280" t="s">
        <v>280</v>
      </c>
      <c r="O26" s="278" t="s">
        <v>280</v>
      </c>
      <c r="P26" s="280" t="s">
        <v>280</v>
      </c>
      <c r="Q26" s="278" t="s">
        <v>280</v>
      </c>
      <c r="R26" s="280" t="s">
        <v>280</v>
      </c>
      <c r="S26" s="278" t="s">
        <v>280</v>
      </c>
      <c r="T26" s="280" t="s">
        <v>280</v>
      </c>
      <c r="U26" s="278" t="s">
        <v>280</v>
      </c>
      <c r="V26" s="280" t="s">
        <v>280</v>
      </c>
      <c r="W26" s="278" t="s">
        <v>280</v>
      </c>
      <c r="X26" s="280" t="s">
        <v>280</v>
      </c>
      <c r="Y26" s="278" t="s">
        <v>280</v>
      </c>
      <c r="Z26" s="310" t="s">
        <v>280</v>
      </c>
      <c r="AA26" s="278" t="s">
        <v>280</v>
      </c>
      <c r="AB26" s="280" t="s">
        <v>280</v>
      </c>
      <c r="AC26" s="278" t="s">
        <v>280</v>
      </c>
      <c r="AD26" s="280" t="s">
        <v>280</v>
      </c>
      <c r="AE26" s="278" t="s">
        <v>280</v>
      </c>
      <c r="AF26" s="280" t="s">
        <v>280</v>
      </c>
      <c r="AG26" s="278" t="s">
        <v>280</v>
      </c>
      <c r="AH26" s="280" t="s">
        <v>280</v>
      </c>
      <c r="AI26" s="278" t="s">
        <v>280</v>
      </c>
      <c r="AJ26" s="310" t="s">
        <v>280</v>
      </c>
      <c r="AK26" s="278" t="s">
        <v>280</v>
      </c>
      <c r="AL26" s="280" t="s">
        <v>280</v>
      </c>
      <c r="AM26" s="278" t="s">
        <v>280</v>
      </c>
      <c r="AN26" s="280" t="s">
        <v>280</v>
      </c>
      <c r="AO26" s="283" t="s">
        <v>280</v>
      </c>
      <c r="AP26" s="280" t="s">
        <v>280</v>
      </c>
      <c r="AQ26" s="278" t="s">
        <v>280</v>
      </c>
      <c r="AR26" s="280" t="s">
        <v>280</v>
      </c>
      <c r="AS26" s="278" t="s">
        <v>280</v>
      </c>
      <c r="AT26" s="310" t="s">
        <v>280</v>
      </c>
      <c r="AU26" s="278" t="s">
        <v>280</v>
      </c>
      <c r="AV26" s="280" t="s">
        <v>280</v>
      </c>
      <c r="AW26" s="278" t="s">
        <v>280</v>
      </c>
      <c r="AX26" s="280" t="s">
        <v>280</v>
      </c>
      <c r="AY26" s="278" t="s">
        <v>280</v>
      </c>
      <c r="AZ26" s="280" t="s">
        <v>280</v>
      </c>
      <c r="BA26" s="278" t="s">
        <v>280</v>
      </c>
      <c r="BB26" s="204"/>
    </row>
    <row r="27" spans="1:54" ht="28.5" customHeight="1">
      <c r="A27" s="477"/>
      <c r="B27" s="416"/>
      <c r="C27" s="478"/>
      <c r="D27" s="274" t="s">
        <v>2</v>
      </c>
      <c r="E27" s="256"/>
      <c r="F27" s="253"/>
      <c r="G27" s="251"/>
      <c r="H27" s="280" t="s">
        <v>280</v>
      </c>
      <c r="I27" s="278" t="s">
        <v>280</v>
      </c>
      <c r="J27" s="280" t="s">
        <v>280</v>
      </c>
      <c r="K27" s="278" t="s">
        <v>280</v>
      </c>
      <c r="L27" s="280" t="s">
        <v>280</v>
      </c>
      <c r="M27" s="278" t="s">
        <v>280</v>
      </c>
      <c r="N27" s="280" t="s">
        <v>280</v>
      </c>
      <c r="O27" s="278" t="s">
        <v>280</v>
      </c>
      <c r="P27" s="280" t="s">
        <v>280</v>
      </c>
      <c r="Q27" s="278" t="s">
        <v>280</v>
      </c>
      <c r="R27" s="280" t="s">
        <v>280</v>
      </c>
      <c r="S27" s="278" t="s">
        <v>280</v>
      </c>
      <c r="T27" s="280" t="s">
        <v>280</v>
      </c>
      <c r="U27" s="278" t="s">
        <v>280</v>
      </c>
      <c r="V27" s="280" t="s">
        <v>280</v>
      </c>
      <c r="W27" s="278" t="s">
        <v>280</v>
      </c>
      <c r="X27" s="280" t="s">
        <v>280</v>
      </c>
      <c r="Y27" s="278" t="s">
        <v>280</v>
      </c>
      <c r="Z27" s="310" t="s">
        <v>280</v>
      </c>
      <c r="AA27" s="278" t="s">
        <v>280</v>
      </c>
      <c r="AB27" s="280" t="s">
        <v>280</v>
      </c>
      <c r="AC27" s="278" t="s">
        <v>280</v>
      </c>
      <c r="AD27" s="280" t="s">
        <v>280</v>
      </c>
      <c r="AE27" s="278" t="s">
        <v>280</v>
      </c>
      <c r="AF27" s="280" t="s">
        <v>280</v>
      </c>
      <c r="AG27" s="278" t="s">
        <v>280</v>
      </c>
      <c r="AH27" s="280" t="s">
        <v>280</v>
      </c>
      <c r="AI27" s="278" t="s">
        <v>280</v>
      </c>
      <c r="AJ27" s="310" t="s">
        <v>280</v>
      </c>
      <c r="AK27" s="278" t="s">
        <v>280</v>
      </c>
      <c r="AL27" s="280" t="s">
        <v>280</v>
      </c>
      <c r="AM27" s="278" t="s">
        <v>280</v>
      </c>
      <c r="AN27" s="280" t="s">
        <v>280</v>
      </c>
      <c r="AO27" s="283" t="s">
        <v>280</v>
      </c>
      <c r="AP27" s="280" t="s">
        <v>280</v>
      </c>
      <c r="AQ27" s="278" t="s">
        <v>280</v>
      </c>
      <c r="AR27" s="280" t="s">
        <v>280</v>
      </c>
      <c r="AS27" s="278" t="s">
        <v>280</v>
      </c>
      <c r="AT27" s="310" t="s">
        <v>280</v>
      </c>
      <c r="AU27" s="278" t="s">
        <v>280</v>
      </c>
      <c r="AV27" s="280" t="s">
        <v>280</v>
      </c>
      <c r="AW27" s="278" t="s">
        <v>280</v>
      </c>
      <c r="AX27" s="280" t="s">
        <v>280</v>
      </c>
      <c r="AY27" s="278" t="s">
        <v>280</v>
      </c>
      <c r="AZ27" s="280" t="s">
        <v>280</v>
      </c>
      <c r="BA27" s="278" t="s">
        <v>280</v>
      </c>
      <c r="BB27" s="204"/>
    </row>
    <row r="28" spans="1:54" ht="18" customHeight="1">
      <c r="A28" s="477"/>
      <c r="B28" s="416"/>
      <c r="C28" s="478"/>
      <c r="D28" s="275" t="s">
        <v>43</v>
      </c>
      <c r="E28" s="241">
        <v>165485.05267</v>
      </c>
      <c r="F28" s="312">
        <f>F65+F81</f>
        <v>88945.857439999992</v>
      </c>
      <c r="G28" s="313">
        <f>F28/E28*100</f>
        <v>53.748574874233682</v>
      </c>
      <c r="H28" s="280" t="s">
        <v>280</v>
      </c>
      <c r="I28" s="278" t="s">
        <v>280</v>
      </c>
      <c r="J28" s="280" t="s">
        <v>280</v>
      </c>
      <c r="K28" s="278" t="s">
        <v>280</v>
      </c>
      <c r="L28" s="280" t="s">
        <v>280</v>
      </c>
      <c r="M28" s="278" t="s">
        <v>280</v>
      </c>
      <c r="N28" s="280" t="s">
        <v>280</v>
      </c>
      <c r="O28" s="278" t="s">
        <v>280</v>
      </c>
      <c r="P28" s="280" t="s">
        <v>280</v>
      </c>
      <c r="Q28" s="278" t="s">
        <v>280</v>
      </c>
      <c r="R28" s="280" t="s">
        <v>280</v>
      </c>
      <c r="S28" s="278" t="s">
        <v>280</v>
      </c>
      <c r="T28" s="280" t="s">
        <v>280</v>
      </c>
      <c r="U28" s="278" t="s">
        <v>280</v>
      </c>
      <c r="V28" s="280" t="s">
        <v>280</v>
      </c>
      <c r="W28" s="278" t="s">
        <v>280</v>
      </c>
      <c r="X28" s="280" t="s">
        <v>280</v>
      </c>
      <c r="Y28" s="278" t="s">
        <v>280</v>
      </c>
      <c r="Z28" s="310" t="s">
        <v>280</v>
      </c>
      <c r="AA28" s="278" t="s">
        <v>280</v>
      </c>
      <c r="AB28" s="280" t="s">
        <v>280</v>
      </c>
      <c r="AC28" s="278" t="s">
        <v>280</v>
      </c>
      <c r="AD28" s="280" t="s">
        <v>280</v>
      </c>
      <c r="AE28" s="278" t="s">
        <v>280</v>
      </c>
      <c r="AF28" s="280" t="s">
        <v>280</v>
      </c>
      <c r="AG28" s="278" t="s">
        <v>280</v>
      </c>
      <c r="AH28" s="280" t="s">
        <v>280</v>
      </c>
      <c r="AI28" s="278" t="s">
        <v>280</v>
      </c>
      <c r="AJ28" s="310" t="s">
        <v>280</v>
      </c>
      <c r="AK28" s="278" t="s">
        <v>280</v>
      </c>
      <c r="AL28" s="280" t="s">
        <v>280</v>
      </c>
      <c r="AM28" s="278" t="s">
        <v>280</v>
      </c>
      <c r="AN28" s="280" t="s">
        <v>280</v>
      </c>
      <c r="AO28" s="283" t="s">
        <v>280</v>
      </c>
      <c r="AP28" s="280" t="s">
        <v>280</v>
      </c>
      <c r="AQ28" s="278" t="s">
        <v>280</v>
      </c>
      <c r="AR28" s="280" t="s">
        <v>280</v>
      </c>
      <c r="AS28" s="278" t="s">
        <v>280</v>
      </c>
      <c r="AT28" s="310" t="s">
        <v>280</v>
      </c>
      <c r="AU28" s="278" t="s">
        <v>280</v>
      </c>
      <c r="AV28" s="280" t="s">
        <v>280</v>
      </c>
      <c r="AW28" s="278" t="s">
        <v>280</v>
      </c>
      <c r="AX28" s="280" t="s">
        <v>280</v>
      </c>
      <c r="AY28" s="278" t="s">
        <v>280</v>
      </c>
      <c r="AZ28" s="280" t="s">
        <v>280</v>
      </c>
      <c r="BA28" s="278" t="s">
        <v>280</v>
      </c>
      <c r="BB28" s="204"/>
    </row>
    <row r="29" spans="1:54" ht="28.5" customHeight="1">
      <c r="A29" s="479"/>
      <c r="B29" s="480"/>
      <c r="C29" s="481"/>
      <c r="D29" s="303" t="s">
        <v>271</v>
      </c>
      <c r="E29" s="242"/>
      <c r="F29" s="242"/>
      <c r="G29" s="304"/>
      <c r="H29" s="280" t="s">
        <v>280</v>
      </c>
      <c r="I29" s="278" t="s">
        <v>280</v>
      </c>
      <c r="J29" s="280" t="s">
        <v>280</v>
      </c>
      <c r="K29" s="278" t="s">
        <v>280</v>
      </c>
      <c r="L29" s="280" t="s">
        <v>280</v>
      </c>
      <c r="M29" s="278" t="s">
        <v>280</v>
      </c>
      <c r="N29" s="280" t="s">
        <v>280</v>
      </c>
      <c r="O29" s="278" t="s">
        <v>280</v>
      </c>
      <c r="P29" s="280" t="s">
        <v>280</v>
      </c>
      <c r="Q29" s="278" t="s">
        <v>280</v>
      </c>
      <c r="R29" s="280" t="s">
        <v>280</v>
      </c>
      <c r="S29" s="278" t="s">
        <v>280</v>
      </c>
      <c r="T29" s="280" t="s">
        <v>280</v>
      </c>
      <c r="U29" s="278" t="s">
        <v>280</v>
      </c>
      <c r="V29" s="280" t="s">
        <v>280</v>
      </c>
      <c r="W29" s="278" t="s">
        <v>280</v>
      </c>
      <c r="X29" s="280" t="s">
        <v>280</v>
      </c>
      <c r="Y29" s="278" t="s">
        <v>280</v>
      </c>
      <c r="Z29" s="310" t="s">
        <v>280</v>
      </c>
      <c r="AA29" s="278" t="s">
        <v>280</v>
      </c>
      <c r="AB29" s="280" t="s">
        <v>280</v>
      </c>
      <c r="AC29" s="278" t="s">
        <v>280</v>
      </c>
      <c r="AD29" s="280" t="s">
        <v>280</v>
      </c>
      <c r="AE29" s="278" t="s">
        <v>280</v>
      </c>
      <c r="AF29" s="280" t="s">
        <v>280</v>
      </c>
      <c r="AG29" s="278" t="s">
        <v>280</v>
      </c>
      <c r="AH29" s="280" t="s">
        <v>280</v>
      </c>
      <c r="AI29" s="278" t="s">
        <v>280</v>
      </c>
      <c r="AJ29" s="310" t="s">
        <v>280</v>
      </c>
      <c r="AK29" s="278" t="s">
        <v>280</v>
      </c>
      <c r="AL29" s="280" t="s">
        <v>280</v>
      </c>
      <c r="AM29" s="278" t="s">
        <v>280</v>
      </c>
      <c r="AN29" s="280" t="s">
        <v>280</v>
      </c>
      <c r="AO29" s="283" t="s">
        <v>280</v>
      </c>
      <c r="AP29" s="280" t="s">
        <v>280</v>
      </c>
      <c r="AQ29" s="278" t="s">
        <v>280</v>
      </c>
      <c r="AR29" s="280" t="s">
        <v>280</v>
      </c>
      <c r="AS29" s="278" t="s">
        <v>280</v>
      </c>
      <c r="AT29" s="310" t="s">
        <v>280</v>
      </c>
      <c r="AU29" s="278" t="s">
        <v>280</v>
      </c>
      <c r="AV29" s="280" t="s">
        <v>280</v>
      </c>
      <c r="AW29" s="278" t="s">
        <v>280</v>
      </c>
      <c r="AX29" s="280" t="s">
        <v>280</v>
      </c>
      <c r="AY29" s="278" t="s">
        <v>280</v>
      </c>
      <c r="AZ29" s="280" t="s">
        <v>280</v>
      </c>
      <c r="BA29" s="278" t="s">
        <v>280</v>
      </c>
      <c r="BB29" s="204"/>
    </row>
    <row r="30" spans="1:54">
      <c r="A30" s="524" t="s">
        <v>294</v>
      </c>
      <c r="B30" s="524"/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4"/>
      <c r="Z30" s="524"/>
      <c r="AA30" s="524"/>
      <c r="AB30" s="524"/>
      <c r="AC30" s="524"/>
      <c r="AD30" s="524"/>
      <c r="AE30" s="524"/>
      <c r="AF30" s="524"/>
      <c r="AG30" s="524"/>
      <c r="AH30" s="524"/>
      <c r="AI30" s="524"/>
      <c r="AJ30" s="524"/>
      <c r="AK30" s="524"/>
      <c r="AL30" s="524"/>
      <c r="AM30" s="524"/>
      <c r="AN30" s="524"/>
      <c r="AO30" s="524"/>
      <c r="AP30" s="524"/>
      <c r="AQ30" s="524"/>
      <c r="AR30" s="524"/>
      <c r="AS30" s="524"/>
      <c r="AT30" s="524"/>
      <c r="AU30" s="524"/>
      <c r="AV30" s="524"/>
      <c r="AW30" s="524"/>
      <c r="AX30" s="524"/>
      <c r="AY30" s="524"/>
      <c r="AZ30" s="524"/>
      <c r="BA30" s="524"/>
      <c r="BB30" s="524"/>
    </row>
    <row r="31" spans="1:54" ht="18.75" customHeight="1">
      <c r="A31" s="436" t="s">
        <v>1</v>
      </c>
      <c r="B31" s="414" t="s">
        <v>292</v>
      </c>
      <c r="C31" s="414"/>
      <c r="D31" s="314" t="s">
        <v>41</v>
      </c>
      <c r="E31" s="222">
        <v>494</v>
      </c>
      <c r="F31" s="222">
        <v>290</v>
      </c>
      <c r="G31" s="346">
        <f>F31/E31*100</f>
        <v>58.704453441295549</v>
      </c>
      <c r="H31" s="222">
        <v>0</v>
      </c>
      <c r="I31" s="222">
        <v>0</v>
      </c>
      <c r="J31" s="225"/>
      <c r="K31" s="222">
        <v>0</v>
      </c>
      <c r="L31" s="222"/>
      <c r="M31" s="225"/>
      <c r="N31" s="222">
        <v>0</v>
      </c>
      <c r="O31" s="222"/>
      <c r="P31" s="315"/>
      <c r="Q31" s="222">
        <v>494</v>
      </c>
      <c r="R31" s="222">
        <v>290</v>
      </c>
      <c r="S31" s="346">
        <f>R31/Q31*100</f>
        <v>58.704453441295549</v>
      </c>
      <c r="T31" s="222">
        <v>0</v>
      </c>
      <c r="U31" s="222"/>
      <c r="V31" s="225"/>
      <c r="W31" s="222">
        <v>0</v>
      </c>
      <c r="X31" s="222"/>
      <c r="Y31" s="225"/>
      <c r="Z31" s="289">
        <f>SUM(Z36)</f>
        <v>0</v>
      </c>
      <c r="AA31" s="287"/>
      <c r="AB31" s="288"/>
      <c r="AC31" s="228">
        <v>0</v>
      </c>
      <c r="AD31" s="286">
        <v>0</v>
      </c>
      <c r="AE31" s="229"/>
      <c r="AF31" s="287"/>
      <c r="AG31" s="288"/>
      <c r="AH31" s="225"/>
      <c r="AI31" s="225"/>
      <c r="AJ31" s="289">
        <v>0</v>
      </c>
      <c r="AK31" s="287"/>
      <c r="AL31" s="288"/>
      <c r="AM31" s="347"/>
      <c r="AN31" s="315"/>
      <c r="AO31" s="348">
        <f>SUM(AO36)</f>
        <v>204</v>
      </c>
      <c r="AP31" s="316"/>
      <c r="AQ31" s="288"/>
      <c r="AR31" s="225"/>
      <c r="AS31" s="225"/>
      <c r="AT31" s="289">
        <v>0</v>
      </c>
      <c r="AU31" s="226"/>
      <c r="AV31" s="288"/>
      <c r="AW31" s="347"/>
      <c r="AX31" s="315"/>
      <c r="AY31" s="222">
        <v>0</v>
      </c>
      <c r="AZ31" s="229"/>
      <c r="BA31" s="315"/>
      <c r="BB31" s="410"/>
    </row>
    <row r="32" spans="1:54">
      <c r="A32" s="436"/>
      <c r="B32" s="414"/>
      <c r="C32" s="414"/>
      <c r="D32" s="250" t="s">
        <v>37</v>
      </c>
      <c r="E32" s="242"/>
      <c r="F32" s="242"/>
      <c r="G32" s="304"/>
      <c r="H32" s="242"/>
      <c r="I32" s="242"/>
      <c r="J32" s="257"/>
      <c r="K32" s="242"/>
      <c r="L32" s="242"/>
      <c r="M32" s="257"/>
      <c r="N32" s="242"/>
      <c r="O32" s="242"/>
      <c r="P32" s="306"/>
      <c r="Q32" s="242"/>
      <c r="R32" s="242"/>
      <c r="S32" s="257"/>
      <c r="T32" s="242"/>
      <c r="U32" s="242"/>
      <c r="V32" s="257"/>
      <c r="W32" s="242"/>
      <c r="X32" s="242"/>
      <c r="Y32" s="257"/>
      <c r="Z32" s="245"/>
      <c r="AA32" s="247"/>
      <c r="AB32" s="276"/>
      <c r="AC32" s="246"/>
      <c r="AD32" s="246"/>
      <c r="AE32" s="242"/>
      <c r="AF32" s="242"/>
      <c r="AG32" s="242"/>
      <c r="AH32" s="242"/>
      <c r="AI32" s="242"/>
      <c r="AJ32" s="245"/>
      <c r="AK32" s="247"/>
      <c r="AL32" s="276"/>
      <c r="AM32" s="317"/>
      <c r="AN32" s="306"/>
      <c r="AO32" s="318"/>
      <c r="AP32" s="248"/>
      <c r="AQ32" s="276"/>
      <c r="AR32" s="242"/>
      <c r="AS32" s="242"/>
      <c r="AT32" s="245"/>
      <c r="AU32" s="244"/>
      <c r="AV32" s="276"/>
      <c r="AW32" s="317"/>
      <c r="AX32" s="306"/>
      <c r="AY32" s="242"/>
      <c r="AZ32" s="241"/>
      <c r="BA32" s="306"/>
      <c r="BB32" s="410"/>
    </row>
    <row r="33" spans="1:54" ht="32.25" customHeight="1">
      <c r="A33" s="436"/>
      <c r="B33" s="414"/>
      <c r="C33" s="414"/>
      <c r="D33" s="250" t="s">
        <v>2</v>
      </c>
      <c r="E33" s="296"/>
      <c r="F33" s="296"/>
      <c r="G33" s="319"/>
      <c r="H33" s="296"/>
      <c r="I33" s="296"/>
      <c r="J33" s="263"/>
      <c r="K33" s="296"/>
      <c r="L33" s="296"/>
      <c r="M33" s="263"/>
      <c r="N33" s="296"/>
      <c r="O33" s="296"/>
      <c r="P33" s="320"/>
      <c r="Q33" s="296"/>
      <c r="R33" s="296"/>
      <c r="S33" s="263"/>
      <c r="T33" s="296"/>
      <c r="U33" s="296"/>
      <c r="V33" s="263"/>
      <c r="W33" s="296"/>
      <c r="X33" s="296"/>
      <c r="Y33" s="263"/>
      <c r="Z33" s="298"/>
      <c r="AA33" s="299"/>
      <c r="AB33" s="321"/>
      <c r="AC33" s="246"/>
      <c r="AD33" s="246"/>
      <c r="AE33" s="242"/>
      <c r="AF33" s="242"/>
      <c r="AG33" s="257"/>
      <c r="AH33" s="257"/>
      <c r="AI33" s="254"/>
      <c r="AJ33" s="258">
        <v>0</v>
      </c>
      <c r="AK33" s="299"/>
      <c r="AL33" s="321"/>
      <c r="AM33" s="322"/>
      <c r="AN33" s="320"/>
      <c r="AO33" s="323"/>
      <c r="AP33" s="324"/>
      <c r="AQ33" s="321"/>
      <c r="AR33" s="263"/>
      <c r="AS33" s="263"/>
      <c r="AT33" s="298"/>
      <c r="AU33" s="325"/>
      <c r="AV33" s="321"/>
      <c r="AW33" s="322"/>
      <c r="AX33" s="320"/>
      <c r="AY33" s="296"/>
      <c r="AZ33" s="297"/>
      <c r="BA33" s="320"/>
      <c r="BB33" s="410"/>
    </row>
    <row r="34" spans="1:54" ht="21" customHeight="1">
      <c r="A34" s="436"/>
      <c r="B34" s="414"/>
      <c r="C34" s="414"/>
      <c r="D34" s="326" t="s">
        <v>43</v>
      </c>
      <c r="E34" s="242">
        <v>494</v>
      </c>
      <c r="F34" s="242">
        <v>290</v>
      </c>
      <c r="G34" s="267">
        <f>F34/E34*100</f>
        <v>58.704453441295549</v>
      </c>
      <c r="H34" s="253">
        <v>0</v>
      </c>
      <c r="I34" s="253">
        <v>0</v>
      </c>
      <c r="J34" s="254"/>
      <c r="K34" s="253">
        <v>0</v>
      </c>
      <c r="L34" s="253"/>
      <c r="M34" s="254"/>
      <c r="N34" s="253">
        <v>0</v>
      </c>
      <c r="O34" s="253"/>
      <c r="P34" s="271"/>
      <c r="Q34" s="242">
        <v>494</v>
      </c>
      <c r="R34" s="242">
        <v>290</v>
      </c>
      <c r="S34" s="267">
        <f>R34/Q34*100</f>
        <v>58.704453441295549</v>
      </c>
      <c r="T34" s="253">
        <v>0</v>
      </c>
      <c r="U34" s="253"/>
      <c r="V34" s="254"/>
      <c r="W34" s="253">
        <v>0</v>
      </c>
      <c r="X34" s="253"/>
      <c r="Y34" s="254"/>
      <c r="Z34" s="258">
        <f>SUM(Z39)</f>
        <v>0</v>
      </c>
      <c r="AA34" s="259"/>
      <c r="AB34" s="269"/>
      <c r="AC34" s="246">
        <v>0</v>
      </c>
      <c r="AD34" s="246">
        <v>0</v>
      </c>
      <c r="AE34" s="242"/>
      <c r="AF34" s="242"/>
      <c r="AG34" s="257"/>
      <c r="AH34" s="257"/>
      <c r="AI34" s="257"/>
      <c r="AJ34" s="245">
        <v>0</v>
      </c>
      <c r="AK34" s="259"/>
      <c r="AL34" s="269"/>
      <c r="AM34" s="327"/>
      <c r="AN34" s="271"/>
      <c r="AO34" s="258">
        <f>SUM(AO39)</f>
        <v>204</v>
      </c>
      <c r="AP34" s="259"/>
      <c r="AQ34" s="269"/>
      <c r="AR34" s="327"/>
      <c r="AS34" s="271"/>
      <c r="AT34" s="258">
        <v>0</v>
      </c>
      <c r="AU34" s="259"/>
      <c r="AV34" s="269"/>
      <c r="AW34" s="327"/>
      <c r="AX34" s="271"/>
      <c r="AY34" s="253">
        <v>0</v>
      </c>
      <c r="AZ34" s="256"/>
      <c r="BA34" s="262"/>
      <c r="BB34" s="410"/>
    </row>
    <row r="35" spans="1:54" s="329" customFormat="1" ht="32.25" customHeight="1">
      <c r="A35" s="436"/>
      <c r="B35" s="414"/>
      <c r="C35" s="414"/>
      <c r="D35" s="328" t="s">
        <v>271</v>
      </c>
      <c r="E35" s="253"/>
      <c r="F35" s="253"/>
      <c r="G35" s="251"/>
      <c r="H35" s="253"/>
      <c r="I35" s="253"/>
      <c r="J35" s="254"/>
      <c r="K35" s="253"/>
      <c r="L35" s="253"/>
      <c r="M35" s="254"/>
      <c r="N35" s="253"/>
      <c r="O35" s="253"/>
      <c r="P35" s="271"/>
      <c r="Q35" s="253"/>
      <c r="R35" s="253"/>
      <c r="S35" s="254"/>
      <c r="T35" s="253"/>
      <c r="U35" s="253"/>
      <c r="V35" s="254"/>
      <c r="W35" s="253"/>
      <c r="X35" s="253"/>
      <c r="Y35" s="254"/>
      <c r="Z35" s="258"/>
      <c r="AA35" s="259"/>
      <c r="AB35" s="269"/>
      <c r="AC35" s="254"/>
      <c r="AD35" s="271"/>
      <c r="AE35" s="253"/>
      <c r="AF35" s="259"/>
      <c r="AG35" s="269"/>
      <c r="AH35" s="327"/>
      <c r="AI35" s="271"/>
      <c r="AJ35" s="258"/>
      <c r="AK35" s="259"/>
      <c r="AL35" s="269"/>
      <c r="AM35" s="327"/>
      <c r="AN35" s="271"/>
      <c r="AO35" s="258"/>
      <c r="AP35" s="259"/>
      <c r="AQ35" s="269"/>
      <c r="AR35" s="327"/>
      <c r="AS35" s="271"/>
      <c r="AT35" s="258"/>
      <c r="AU35" s="255"/>
      <c r="AV35" s="269"/>
      <c r="AW35" s="327"/>
      <c r="AX35" s="271"/>
      <c r="AY35" s="253"/>
      <c r="AZ35" s="256"/>
      <c r="BA35" s="271"/>
      <c r="BB35" s="410"/>
    </row>
    <row r="36" spans="1:54" s="331" customFormat="1" ht="18.75" customHeight="1">
      <c r="A36" s="435" t="s">
        <v>266</v>
      </c>
      <c r="B36" s="413" t="s">
        <v>293</v>
      </c>
      <c r="C36" s="413"/>
      <c r="D36" s="330" t="s">
        <v>41</v>
      </c>
      <c r="E36" s="278">
        <v>494</v>
      </c>
      <c r="F36" s="278">
        <v>290</v>
      </c>
      <c r="G36" s="234">
        <f>F36/E36*100</f>
        <v>58.704453441295549</v>
      </c>
      <c r="H36" s="278">
        <v>0</v>
      </c>
      <c r="I36" s="278">
        <v>0</v>
      </c>
      <c r="J36" s="281"/>
      <c r="K36" s="278">
        <v>0</v>
      </c>
      <c r="L36" s="278"/>
      <c r="M36" s="281"/>
      <c r="N36" s="278">
        <v>0</v>
      </c>
      <c r="O36" s="278"/>
      <c r="P36" s="281"/>
      <c r="Q36" s="278">
        <v>494</v>
      </c>
      <c r="R36" s="278">
        <v>290</v>
      </c>
      <c r="S36" s="234">
        <f>R36/Q36*100</f>
        <v>58.704453441295549</v>
      </c>
      <c r="T36" s="278">
        <v>0</v>
      </c>
      <c r="U36" s="278"/>
      <c r="V36" s="281"/>
      <c r="W36" s="278">
        <v>0</v>
      </c>
      <c r="X36" s="278"/>
      <c r="Y36" s="281"/>
      <c r="Z36" s="283">
        <f>SUM(Z39)</f>
        <v>0</v>
      </c>
      <c r="AA36" s="278"/>
      <c r="AB36" s="281"/>
      <c r="AC36" s="234">
        <v>0</v>
      </c>
      <c r="AD36" s="234">
        <v>0</v>
      </c>
      <c r="AE36" s="278"/>
      <c r="AF36" s="278"/>
      <c r="AG36" s="281"/>
      <c r="AH36" s="281"/>
      <c r="AI36" s="281"/>
      <c r="AJ36" s="283">
        <v>0</v>
      </c>
      <c r="AK36" s="278"/>
      <c r="AL36" s="281"/>
      <c r="AM36" s="281"/>
      <c r="AN36" s="281"/>
      <c r="AO36" s="283">
        <f>SUM(AO37:AO39)</f>
        <v>204</v>
      </c>
      <c r="AP36" s="278"/>
      <c r="AQ36" s="281"/>
      <c r="AR36" s="281"/>
      <c r="AS36" s="281"/>
      <c r="AT36" s="283">
        <v>0</v>
      </c>
      <c r="AU36" s="278"/>
      <c r="AV36" s="281"/>
      <c r="AW36" s="281"/>
      <c r="AX36" s="281"/>
      <c r="AY36" s="278">
        <v>0</v>
      </c>
      <c r="AZ36" s="278"/>
      <c r="BA36" s="281"/>
      <c r="BB36" s="409"/>
    </row>
    <row r="37" spans="1:54" ht="31.95" customHeight="1">
      <c r="A37" s="436"/>
      <c r="B37" s="414"/>
      <c r="C37" s="414"/>
      <c r="D37" s="264" t="s">
        <v>37</v>
      </c>
      <c r="E37" s="266"/>
      <c r="F37" s="266"/>
      <c r="G37" s="332"/>
      <c r="H37" s="266"/>
      <c r="I37" s="266"/>
      <c r="J37" s="333"/>
      <c r="K37" s="266"/>
      <c r="L37" s="266"/>
      <c r="M37" s="333"/>
      <c r="N37" s="266"/>
      <c r="O37" s="266"/>
      <c r="P37" s="334"/>
      <c r="Q37" s="266"/>
      <c r="R37" s="266"/>
      <c r="S37" s="333"/>
      <c r="T37" s="266"/>
      <c r="U37" s="266"/>
      <c r="V37" s="333"/>
      <c r="W37" s="266"/>
      <c r="X37" s="266"/>
      <c r="Y37" s="333"/>
      <c r="Z37" s="335"/>
      <c r="AA37" s="336"/>
      <c r="AB37" s="337"/>
      <c r="AC37" s="338"/>
      <c r="AD37" s="338"/>
      <c r="AE37" s="266"/>
      <c r="AF37" s="266"/>
      <c r="AG37" s="266"/>
      <c r="AH37" s="266"/>
      <c r="AI37" s="266"/>
      <c r="AJ37" s="335"/>
      <c r="AK37" s="336"/>
      <c r="AL37" s="337"/>
      <c r="AM37" s="339"/>
      <c r="AN37" s="334"/>
      <c r="AO37" s="340"/>
      <c r="AP37" s="341"/>
      <c r="AQ37" s="337"/>
      <c r="AR37" s="266"/>
      <c r="AS37" s="266"/>
      <c r="AT37" s="335"/>
      <c r="AU37" s="342"/>
      <c r="AV37" s="337"/>
      <c r="AW37" s="339"/>
      <c r="AX37" s="334"/>
      <c r="AY37" s="266"/>
      <c r="AZ37" s="343"/>
      <c r="BA37" s="334"/>
      <c r="BB37" s="410"/>
    </row>
    <row r="38" spans="1:54" ht="34.950000000000003" customHeight="1">
      <c r="A38" s="436"/>
      <c r="B38" s="414"/>
      <c r="C38" s="414"/>
      <c r="D38" s="250" t="s">
        <v>2</v>
      </c>
      <c r="E38" s="296"/>
      <c r="F38" s="296"/>
      <c r="G38" s="319"/>
      <c r="H38" s="296"/>
      <c r="I38" s="296"/>
      <c r="J38" s="263"/>
      <c r="K38" s="296"/>
      <c r="L38" s="296"/>
      <c r="M38" s="263"/>
      <c r="N38" s="296"/>
      <c r="O38" s="296"/>
      <c r="P38" s="320"/>
      <c r="Q38" s="296"/>
      <c r="R38" s="296"/>
      <c r="S38" s="263"/>
      <c r="T38" s="296"/>
      <c r="U38" s="296"/>
      <c r="V38" s="263"/>
      <c r="W38" s="296"/>
      <c r="X38" s="296"/>
      <c r="Y38" s="263"/>
      <c r="Z38" s="298"/>
      <c r="AA38" s="299"/>
      <c r="AB38" s="321"/>
      <c r="AC38" s="246"/>
      <c r="AD38" s="246"/>
      <c r="AE38" s="242"/>
      <c r="AF38" s="242"/>
      <c r="AG38" s="257"/>
      <c r="AH38" s="257"/>
      <c r="AI38" s="254"/>
      <c r="AJ38" s="258"/>
      <c r="AK38" s="299"/>
      <c r="AL38" s="321"/>
      <c r="AM38" s="322"/>
      <c r="AN38" s="320"/>
      <c r="AO38" s="323"/>
      <c r="AP38" s="324"/>
      <c r="AQ38" s="321"/>
      <c r="AR38" s="263"/>
      <c r="AS38" s="263"/>
      <c r="AT38" s="298"/>
      <c r="AU38" s="325"/>
      <c r="AV38" s="321"/>
      <c r="AW38" s="322"/>
      <c r="AX38" s="320"/>
      <c r="AY38" s="296"/>
      <c r="AZ38" s="297"/>
      <c r="BA38" s="320"/>
      <c r="BB38" s="410"/>
    </row>
    <row r="39" spans="1:54" ht="17.25" customHeight="1">
      <c r="A39" s="436"/>
      <c r="B39" s="414"/>
      <c r="C39" s="414"/>
      <c r="D39" s="326" t="s">
        <v>43</v>
      </c>
      <c r="E39" s="253">
        <v>494</v>
      </c>
      <c r="F39" s="253">
        <v>290</v>
      </c>
      <c r="G39" s="267">
        <f>F39/E39*100</f>
        <v>58.704453441295549</v>
      </c>
      <c r="H39" s="253">
        <v>0</v>
      </c>
      <c r="I39" s="253">
        <v>0</v>
      </c>
      <c r="J39" s="254"/>
      <c r="K39" s="253">
        <v>0</v>
      </c>
      <c r="L39" s="253"/>
      <c r="M39" s="254"/>
      <c r="N39" s="253">
        <v>0</v>
      </c>
      <c r="O39" s="253"/>
      <c r="P39" s="271"/>
      <c r="Q39" s="253">
        <v>494</v>
      </c>
      <c r="R39" s="253">
        <v>290</v>
      </c>
      <c r="S39" s="267">
        <f>R39/Q39*100</f>
        <v>58.704453441295549</v>
      </c>
      <c r="T39" s="253">
        <v>0</v>
      </c>
      <c r="U39" s="253"/>
      <c r="V39" s="254"/>
      <c r="W39" s="253">
        <v>0</v>
      </c>
      <c r="X39" s="253"/>
      <c r="Y39" s="254"/>
      <c r="Z39" s="258">
        <v>0</v>
      </c>
      <c r="AA39" s="259"/>
      <c r="AB39" s="269"/>
      <c r="AC39" s="344">
        <v>0</v>
      </c>
      <c r="AD39" s="344">
        <v>0</v>
      </c>
      <c r="AE39" s="253"/>
      <c r="AF39" s="253"/>
      <c r="AG39" s="254"/>
      <c r="AH39" s="254"/>
      <c r="AI39" s="254"/>
      <c r="AJ39" s="258">
        <v>0</v>
      </c>
      <c r="AK39" s="259"/>
      <c r="AL39" s="269"/>
      <c r="AM39" s="327"/>
      <c r="AN39" s="271"/>
      <c r="AO39" s="258">
        <v>204</v>
      </c>
      <c r="AP39" s="259"/>
      <c r="AQ39" s="269"/>
      <c r="AR39" s="327"/>
      <c r="AS39" s="271"/>
      <c r="AT39" s="258">
        <v>0</v>
      </c>
      <c r="AU39" s="259"/>
      <c r="AV39" s="269"/>
      <c r="AW39" s="327"/>
      <c r="AX39" s="271"/>
      <c r="AY39" s="253">
        <v>0</v>
      </c>
      <c r="AZ39" s="256"/>
      <c r="BA39" s="262"/>
      <c r="BB39" s="410"/>
    </row>
    <row r="40" spans="1:54" s="331" customFormat="1" ht="75.599999999999994" customHeight="1">
      <c r="A40" s="436"/>
      <c r="B40" s="414"/>
      <c r="C40" s="414"/>
      <c r="D40" s="250" t="s">
        <v>271</v>
      </c>
      <c r="E40" s="242"/>
      <c r="F40" s="242"/>
      <c r="G40" s="257"/>
      <c r="H40" s="242"/>
      <c r="I40" s="242"/>
      <c r="J40" s="257"/>
      <c r="K40" s="242"/>
      <c r="L40" s="242"/>
      <c r="M40" s="257"/>
      <c r="N40" s="242"/>
      <c r="O40" s="242"/>
      <c r="P40" s="257"/>
      <c r="Q40" s="242"/>
      <c r="R40" s="242"/>
      <c r="S40" s="257"/>
      <c r="T40" s="242"/>
      <c r="U40" s="242"/>
      <c r="V40" s="257"/>
      <c r="W40" s="242"/>
      <c r="X40" s="242"/>
      <c r="Y40" s="257"/>
      <c r="Z40" s="245"/>
      <c r="AA40" s="242"/>
      <c r="AB40" s="257"/>
      <c r="AC40" s="257"/>
      <c r="AD40" s="257"/>
      <c r="AE40" s="242"/>
      <c r="AF40" s="242"/>
      <c r="AG40" s="257"/>
      <c r="AH40" s="257"/>
      <c r="AI40" s="257"/>
      <c r="AJ40" s="245"/>
      <c r="AK40" s="242"/>
      <c r="AL40" s="257"/>
      <c r="AM40" s="257"/>
      <c r="AN40" s="257"/>
      <c r="AO40" s="245"/>
      <c r="AP40" s="242"/>
      <c r="AQ40" s="257"/>
      <c r="AR40" s="257"/>
      <c r="AS40" s="257"/>
      <c r="AT40" s="245"/>
      <c r="AU40" s="242"/>
      <c r="AV40" s="257"/>
      <c r="AW40" s="257"/>
      <c r="AX40" s="257"/>
      <c r="AY40" s="242"/>
      <c r="AZ40" s="242"/>
      <c r="BA40" s="257"/>
      <c r="BB40" s="410"/>
    </row>
    <row r="41" spans="1:54" ht="21" customHeight="1">
      <c r="A41" s="412" t="s">
        <v>3</v>
      </c>
      <c r="B41" s="411" t="s">
        <v>334</v>
      </c>
      <c r="C41" s="413"/>
      <c r="D41" s="314" t="s">
        <v>41</v>
      </c>
      <c r="E41" s="222">
        <v>6</v>
      </c>
      <c r="F41" s="345">
        <v>0</v>
      </c>
      <c r="G41" s="346">
        <f>F41/E41*100</f>
        <v>0</v>
      </c>
      <c r="H41" s="222">
        <v>0</v>
      </c>
      <c r="I41" s="222">
        <v>0</v>
      </c>
      <c r="J41" s="225"/>
      <c r="K41" s="222">
        <v>0</v>
      </c>
      <c r="L41" s="222"/>
      <c r="M41" s="225"/>
      <c r="N41" s="222">
        <v>0</v>
      </c>
      <c r="O41" s="222"/>
      <c r="P41" s="315"/>
      <c r="Q41" s="222">
        <v>0</v>
      </c>
      <c r="R41" s="222" t="s">
        <v>337</v>
      </c>
      <c r="S41" s="346"/>
      <c r="T41" s="222">
        <v>0</v>
      </c>
      <c r="U41" s="222"/>
      <c r="V41" s="225"/>
      <c r="W41" s="222">
        <v>0</v>
      </c>
      <c r="X41" s="222"/>
      <c r="Y41" s="225"/>
      <c r="Z41" s="289"/>
      <c r="AA41" s="287"/>
      <c r="AB41" s="288"/>
      <c r="AC41" s="225"/>
      <c r="AD41" s="315"/>
      <c r="AE41" s="222">
        <v>0</v>
      </c>
      <c r="AF41" s="287"/>
      <c r="AG41" s="288"/>
      <c r="AH41" s="347"/>
      <c r="AI41" s="315"/>
      <c r="AJ41" s="289">
        <v>0</v>
      </c>
      <c r="AK41" s="287"/>
      <c r="AL41" s="288"/>
      <c r="AM41" s="347"/>
      <c r="AN41" s="315"/>
      <c r="AO41" s="348">
        <v>0</v>
      </c>
      <c r="AP41" s="316"/>
      <c r="AQ41" s="288"/>
      <c r="AR41" s="225"/>
      <c r="AS41" s="225"/>
      <c r="AT41" s="289">
        <v>0</v>
      </c>
      <c r="AU41" s="226"/>
      <c r="AV41" s="288"/>
      <c r="AW41" s="347"/>
      <c r="AX41" s="315"/>
      <c r="AY41" s="222">
        <f>SUM(AY42:AY44)</f>
        <v>6</v>
      </c>
      <c r="AZ41" s="229"/>
      <c r="BA41" s="315"/>
      <c r="BB41" s="409"/>
    </row>
    <row r="42" spans="1:54" ht="33.75" customHeight="1">
      <c r="A42" s="412"/>
      <c r="B42" s="411"/>
      <c r="C42" s="414"/>
      <c r="D42" s="250" t="s">
        <v>37</v>
      </c>
      <c r="E42" s="242"/>
      <c r="F42" s="242"/>
      <c r="G42" s="304"/>
      <c r="H42" s="242"/>
      <c r="I42" s="242"/>
      <c r="J42" s="257"/>
      <c r="K42" s="242"/>
      <c r="L42" s="242"/>
      <c r="M42" s="257"/>
      <c r="N42" s="242"/>
      <c r="O42" s="242"/>
      <c r="P42" s="306"/>
      <c r="Q42" s="242"/>
      <c r="R42" s="242"/>
      <c r="S42" s="257"/>
      <c r="T42" s="242"/>
      <c r="U42" s="242"/>
      <c r="V42" s="257"/>
      <c r="W42" s="242"/>
      <c r="X42" s="242"/>
      <c r="Y42" s="257"/>
      <c r="Z42" s="245"/>
      <c r="AA42" s="247"/>
      <c r="AB42" s="276"/>
      <c r="AC42" s="257"/>
      <c r="AD42" s="306"/>
      <c r="AE42" s="242"/>
      <c r="AF42" s="247"/>
      <c r="AG42" s="276"/>
      <c r="AH42" s="317"/>
      <c r="AI42" s="306"/>
      <c r="AJ42" s="245"/>
      <c r="AK42" s="247"/>
      <c r="AL42" s="276"/>
      <c r="AM42" s="317"/>
      <c r="AN42" s="306"/>
      <c r="AO42" s="318"/>
      <c r="AP42" s="248"/>
      <c r="AQ42" s="276"/>
      <c r="AR42" s="242"/>
      <c r="AS42" s="242"/>
      <c r="AT42" s="245"/>
      <c r="AU42" s="244"/>
      <c r="AV42" s="276"/>
      <c r="AW42" s="317"/>
      <c r="AX42" s="306"/>
      <c r="AY42" s="242"/>
      <c r="AZ42" s="241"/>
      <c r="BA42" s="306"/>
      <c r="BB42" s="410"/>
    </row>
    <row r="43" spans="1:54" ht="33" customHeight="1">
      <c r="A43" s="412"/>
      <c r="B43" s="411"/>
      <c r="C43" s="414"/>
      <c r="D43" s="250" t="s">
        <v>2</v>
      </c>
      <c r="E43" s="296"/>
      <c r="F43" s="296"/>
      <c r="G43" s="319"/>
      <c r="H43" s="296"/>
      <c r="I43" s="296"/>
      <c r="J43" s="263"/>
      <c r="K43" s="296"/>
      <c r="L43" s="296"/>
      <c r="M43" s="263"/>
      <c r="N43" s="296"/>
      <c r="O43" s="296"/>
      <c r="P43" s="320"/>
      <c r="Q43" s="296"/>
      <c r="R43" s="296"/>
      <c r="S43" s="263"/>
      <c r="T43" s="296"/>
      <c r="U43" s="296"/>
      <c r="V43" s="263"/>
      <c r="W43" s="296"/>
      <c r="X43" s="296"/>
      <c r="Y43" s="263"/>
      <c r="Z43" s="298"/>
      <c r="AA43" s="299"/>
      <c r="AB43" s="321"/>
      <c r="AC43" s="263"/>
      <c r="AD43" s="320"/>
      <c r="AE43" s="296"/>
      <c r="AF43" s="299"/>
      <c r="AG43" s="321"/>
      <c r="AH43" s="322"/>
      <c r="AI43" s="320"/>
      <c r="AJ43" s="298"/>
      <c r="AK43" s="299"/>
      <c r="AL43" s="321"/>
      <c r="AM43" s="322"/>
      <c r="AN43" s="320"/>
      <c r="AO43" s="323"/>
      <c r="AP43" s="324"/>
      <c r="AQ43" s="321"/>
      <c r="AR43" s="263"/>
      <c r="AS43" s="263"/>
      <c r="AT43" s="298"/>
      <c r="AU43" s="325"/>
      <c r="AV43" s="321"/>
      <c r="AW43" s="322"/>
      <c r="AX43" s="320"/>
      <c r="AY43" s="296"/>
      <c r="AZ43" s="297"/>
      <c r="BA43" s="320"/>
      <c r="BB43" s="410"/>
    </row>
    <row r="44" spans="1:54" ht="19.5" customHeight="1">
      <c r="A44" s="412"/>
      <c r="B44" s="411"/>
      <c r="C44" s="414"/>
      <c r="D44" s="326" t="s">
        <v>43</v>
      </c>
      <c r="E44" s="242">
        <v>6</v>
      </c>
      <c r="F44" s="349">
        <v>0</v>
      </c>
      <c r="G44" s="267">
        <f>F44/E44*100</f>
        <v>0</v>
      </c>
      <c r="H44" s="296">
        <v>0</v>
      </c>
      <c r="I44" s="296">
        <v>0</v>
      </c>
      <c r="J44" s="263"/>
      <c r="K44" s="296">
        <v>0</v>
      </c>
      <c r="L44" s="296"/>
      <c r="M44" s="263"/>
      <c r="N44" s="296">
        <v>0</v>
      </c>
      <c r="O44" s="296"/>
      <c r="P44" s="320"/>
      <c r="Q44" s="242"/>
      <c r="R44" s="242"/>
      <c r="S44" s="267"/>
      <c r="T44" s="296">
        <v>0</v>
      </c>
      <c r="U44" s="296"/>
      <c r="V44" s="263"/>
      <c r="W44" s="296">
        <v>0</v>
      </c>
      <c r="X44" s="296"/>
      <c r="Y44" s="263"/>
      <c r="Z44" s="298"/>
      <c r="AA44" s="299"/>
      <c r="AB44" s="321"/>
      <c r="AC44" s="263"/>
      <c r="AD44" s="320"/>
      <c r="AE44" s="296">
        <v>0</v>
      </c>
      <c r="AF44" s="299"/>
      <c r="AG44" s="321"/>
      <c r="AH44" s="322"/>
      <c r="AI44" s="320"/>
      <c r="AJ44" s="298">
        <v>0</v>
      </c>
      <c r="AK44" s="299"/>
      <c r="AL44" s="321"/>
      <c r="AM44" s="322"/>
      <c r="AN44" s="320"/>
      <c r="AO44" s="298">
        <v>0</v>
      </c>
      <c r="AP44" s="299"/>
      <c r="AQ44" s="321"/>
      <c r="AR44" s="322"/>
      <c r="AS44" s="320"/>
      <c r="AT44" s="298">
        <v>0</v>
      </c>
      <c r="AU44" s="299"/>
      <c r="AV44" s="321"/>
      <c r="AW44" s="322"/>
      <c r="AX44" s="320"/>
      <c r="AY44" s="296">
        <f>SUM(AY49)</f>
        <v>6</v>
      </c>
      <c r="AZ44" s="297"/>
      <c r="BA44" s="302"/>
      <c r="BB44" s="410"/>
    </row>
    <row r="45" spans="1:54" ht="28.5" customHeight="1">
      <c r="A45" s="412"/>
      <c r="B45" s="411"/>
      <c r="C45" s="415"/>
      <c r="D45" s="328" t="s">
        <v>271</v>
      </c>
      <c r="E45" s="253"/>
      <c r="F45" s="253"/>
      <c r="G45" s="251"/>
      <c r="H45" s="253"/>
      <c r="I45" s="253"/>
      <c r="J45" s="254"/>
      <c r="K45" s="253"/>
      <c r="L45" s="253"/>
      <c r="M45" s="254"/>
      <c r="N45" s="253"/>
      <c r="O45" s="253"/>
      <c r="P45" s="271"/>
      <c r="Q45" s="253"/>
      <c r="R45" s="253"/>
      <c r="S45" s="254"/>
      <c r="T45" s="253"/>
      <c r="U45" s="253"/>
      <c r="V45" s="254"/>
      <c r="W45" s="253"/>
      <c r="X45" s="253"/>
      <c r="Y45" s="254"/>
      <c r="Z45" s="258"/>
      <c r="AA45" s="259"/>
      <c r="AB45" s="269"/>
      <c r="AC45" s="254"/>
      <c r="AD45" s="271"/>
      <c r="AE45" s="253"/>
      <c r="AF45" s="259"/>
      <c r="AG45" s="269"/>
      <c r="AH45" s="327"/>
      <c r="AI45" s="271"/>
      <c r="AJ45" s="258"/>
      <c r="AK45" s="259"/>
      <c r="AL45" s="269"/>
      <c r="AM45" s="327"/>
      <c r="AN45" s="271"/>
      <c r="AO45" s="258"/>
      <c r="AP45" s="259"/>
      <c r="AQ45" s="269"/>
      <c r="AR45" s="327"/>
      <c r="AS45" s="271"/>
      <c r="AT45" s="258"/>
      <c r="AU45" s="255"/>
      <c r="AV45" s="269"/>
      <c r="AW45" s="327"/>
      <c r="AX45" s="271"/>
      <c r="AY45" s="253"/>
      <c r="AZ45" s="256"/>
      <c r="BA45" s="271"/>
      <c r="BB45" s="410"/>
    </row>
    <row r="46" spans="1:54" ht="15.75" customHeight="1">
      <c r="A46" s="412" t="s">
        <v>335</v>
      </c>
      <c r="B46" s="411" t="s">
        <v>336</v>
      </c>
      <c r="C46" s="413"/>
      <c r="D46" s="330" t="s">
        <v>41</v>
      </c>
      <c r="E46" s="278">
        <v>6</v>
      </c>
      <c r="F46" s="350">
        <v>0</v>
      </c>
      <c r="G46" s="279">
        <f>F46/E46*100</f>
        <v>0</v>
      </c>
      <c r="H46" s="222">
        <v>0</v>
      </c>
      <c r="I46" s="222">
        <v>0</v>
      </c>
      <c r="J46" s="225"/>
      <c r="K46" s="222">
        <v>0</v>
      </c>
      <c r="L46" s="222"/>
      <c r="M46" s="225"/>
      <c r="N46" s="222">
        <v>0</v>
      </c>
      <c r="O46" s="222"/>
      <c r="P46" s="315"/>
      <c r="Q46" s="278">
        <v>0</v>
      </c>
      <c r="R46" s="278" t="s">
        <v>337</v>
      </c>
      <c r="S46" s="279"/>
      <c r="T46" s="222">
        <v>0</v>
      </c>
      <c r="U46" s="222"/>
      <c r="V46" s="225"/>
      <c r="W46" s="222">
        <v>0</v>
      </c>
      <c r="X46" s="222"/>
      <c r="Y46" s="225"/>
      <c r="Z46" s="289"/>
      <c r="AA46" s="287"/>
      <c r="AB46" s="288"/>
      <c r="AC46" s="225"/>
      <c r="AD46" s="315"/>
      <c r="AE46" s="222">
        <v>0</v>
      </c>
      <c r="AF46" s="287"/>
      <c r="AG46" s="288"/>
      <c r="AH46" s="347"/>
      <c r="AI46" s="315"/>
      <c r="AJ46" s="289">
        <v>0</v>
      </c>
      <c r="AK46" s="287"/>
      <c r="AL46" s="288"/>
      <c r="AM46" s="347"/>
      <c r="AN46" s="315"/>
      <c r="AO46" s="348">
        <v>0</v>
      </c>
      <c r="AP46" s="316"/>
      <c r="AQ46" s="288"/>
      <c r="AR46" s="225"/>
      <c r="AS46" s="225"/>
      <c r="AT46" s="289">
        <v>0</v>
      </c>
      <c r="AU46" s="226"/>
      <c r="AV46" s="288"/>
      <c r="AW46" s="347"/>
      <c r="AX46" s="315"/>
      <c r="AY46" s="222">
        <f>SUM(AY49)</f>
        <v>6</v>
      </c>
      <c r="AZ46" s="229"/>
      <c r="BA46" s="315"/>
      <c r="BB46" s="409"/>
    </row>
    <row r="47" spans="1:54" ht="34.950000000000003" customHeight="1">
      <c r="A47" s="412"/>
      <c r="B47" s="411"/>
      <c r="C47" s="414"/>
      <c r="D47" s="250" t="s">
        <v>37</v>
      </c>
      <c r="E47" s="242"/>
      <c r="F47" s="242"/>
      <c r="G47" s="304"/>
      <c r="H47" s="242"/>
      <c r="I47" s="242"/>
      <c r="J47" s="257"/>
      <c r="K47" s="242"/>
      <c r="L47" s="242"/>
      <c r="M47" s="257"/>
      <c r="N47" s="242"/>
      <c r="O47" s="242"/>
      <c r="P47" s="306"/>
      <c r="Q47" s="242"/>
      <c r="R47" s="242"/>
      <c r="S47" s="257"/>
      <c r="T47" s="242"/>
      <c r="U47" s="242"/>
      <c r="V47" s="257"/>
      <c r="W47" s="242"/>
      <c r="X47" s="242"/>
      <c r="Y47" s="257"/>
      <c r="Z47" s="245"/>
      <c r="AA47" s="247"/>
      <c r="AB47" s="276"/>
      <c r="AC47" s="257"/>
      <c r="AD47" s="306"/>
      <c r="AE47" s="242"/>
      <c r="AF47" s="247"/>
      <c r="AG47" s="276"/>
      <c r="AH47" s="317"/>
      <c r="AI47" s="306"/>
      <c r="AJ47" s="245"/>
      <c r="AK47" s="247"/>
      <c r="AL47" s="276"/>
      <c r="AM47" s="317"/>
      <c r="AN47" s="306"/>
      <c r="AO47" s="318"/>
      <c r="AP47" s="248"/>
      <c r="AQ47" s="276"/>
      <c r="AR47" s="242"/>
      <c r="AS47" s="242"/>
      <c r="AT47" s="245"/>
      <c r="AU47" s="244"/>
      <c r="AV47" s="276"/>
      <c r="AW47" s="317"/>
      <c r="AX47" s="306"/>
      <c r="AY47" s="242"/>
      <c r="AZ47" s="241"/>
      <c r="BA47" s="306"/>
      <c r="BB47" s="410"/>
    </row>
    <row r="48" spans="1:54" ht="32.25" customHeight="1">
      <c r="A48" s="412"/>
      <c r="B48" s="411"/>
      <c r="C48" s="414"/>
      <c r="D48" s="250" t="s">
        <v>2</v>
      </c>
      <c r="E48" s="296"/>
      <c r="F48" s="296"/>
      <c r="G48" s="319"/>
      <c r="H48" s="296"/>
      <c r="I48" s="296"/>
      <c r="J48" s="263"/>
      <c r="K48" s="296"/>
      <c r="L48" s="296"/>
      <c r="M48" s="263"/>
      <c r="N48" s="296"/>
      <c r="O48" s="296"/>
      <c r="P48" s="320"/>
      <c r="Q48" s="296"/>
      <c r="R48" s="296"/>
      <c r="S48" s="263"/>
      <c r="T48" s="296"/>
      <c r="U48" s="296"/>
      <c r="V48" s="263"/>
      <c r="W48" s="296"/>
      <c r="X48" s="296"/>
      <c r="Y48" s="263"/>
      <c r="Z48" s="298"/>
      <c r="AA48" s="299"/>
      <c r="AB48" s="321"/>
      <c r="AC48" s="263"/>
      <c r="AD48" s="320"/>
      <c r="AE48" s="296"/>
      <c r="AF48" s="299"/>
      <c r="AG48" s="321"/>
      <c r="AH48" s="322"/>
      <c r="AI48" s="320"/>
      <c r="AJ48" s="298"/>
      <c r="AK48" s="299"/>
      <c r="AL48" s="321"/>
      <c r="AM48" s="322"/>
      <c r="AN48" s="320"/>
      <c r="AO48" s="323"/>
      <c r="AP48" s="324"/>
      <c r="AQ48" s="321"/>
      <c r="AR48" s="263"/>
      <c r="AS48" s="263"/>
      <c r="AT48" s="298"/>
      <c r="AU48" s="325"/>
      <c r="AV48" s="321"/>
      <c r="AW48" s="322"/>
      <c r="AX48" s="320"/>
      <c r="AY48" s="296"/>
      <c r="AZ48" s="297"/>
      <c r="BA48" s="320"/>
      <c r="BB48" s="410"/>
    </row>
    <row r="49" spans="1:54" ht="18.75" customHeight="1">
      <c r="A49" s="412"/>
      <c r="B49" s="411"/>
      <c r="C49" s="414"/>
      <c r="D49" s="326" t="s">
        <v>43</v>
      </c>
      <c r="E49" s="253">
        <v>6</v>
      </c>
      <c r="F49" s="351">
        <v>0</v>
      </c>
      <c r="G49" s="267">
        <f>F49/E49*100</f>
        <v>0</v>
      </c>
      <c r="H49" s="253">
        <v>0</v>
      </c>
      <c r="I49" s="253">
        <v>0</v>
      </c>
      <c r="J49" s="254"/>
      <c r="K49" s="253">
        <v>0</v>
      </c>
      <c r="L49" s="253"/>
      <c r="M49" s="254"/>
      <c r="N49" s="253">
        <v>0</v>
      </c>
      <c r="O49" s="253"/>
      <c r="P49" s="271"/>
      <c r="Q49" s="253"/>
      <c r="R49" s="253"/>
      <c r="S49" s="267"/>
      <c r="T49" s="253">
        <v>0</v>
      </c>
      <c r="U49" s="253"/>
      <c r="V49" s="254"/>
      <c r="W49" s="253">
        <v>0</v>
      </c>
      <c r="X49" s="253"/>
      <c r="Y49" s="254"/>
      <c r="Z49" s="258"/>
      <c r="AA49" s="259"/>
      <c r="AB49" s="269"/>
      <c r="AC49" s="254"/>
      <c r="AD49" s="271"/>
      <c r="AE49" s="253">
        <v>0</v>
      </c>
      <c r="AF49" s="259"/>
      <c r="AG49" s="269"/>
      <c r="AH49" s="327"/>
      <c r="AI49" s="271"/>
      <c r="AJ49" s="258">
        <v>0</v>
      </c>
      <c r="AK49" s="259"/>
      <c r="AL49" s="269"/>
      <c r="AM49" s="327"/>
      <c r="AN49" s="271"/>
      <c r="AO49" s="258">
        <v>0</v>
      </c>
      <c r="AP49" s="259"/>
      <c r="AQ49" s="269"/>
      <c r="AR49" s="327"/>
      <c r="AS49" s="271"/>
      <c r="AT49" s="258">
        <v>0</v>
      </c>
      <c r="AU49" s="259"/>
      <c r="AV49" s="269"/>
      <c r="AW49" s="327"/>
      <c r="AX49" s="271"/>
      <c r="AY49" s="253">
        <v>6</v>
      </c>
      <c r="AZ49" s="256"/>
      <c r="BA49" s="262"/>
      <c r="BB49" s="410"/>
    </row>
    <row r="50" spans="1:54" s="331" customFormat="1" ht="28.5" customHeight="1">
      <c r="A50" s="412"/>
      <c r="B50" s="411"/>
      <c r="C50" s="415"/>
      <c r="D50" s="250" t="s">
        <v>271</v>
      </c>
      <c r="E50" s="242"/>
      <c r="F50" s="242"/>
      <c r="G50" s="257"/>
      <c r="H50" s="242"/>
      <c r="I50" s="242"/>
      <c r="J50" s="257"/>
      <c r="K50" s="242"/>
      <c r="L50" s="242"/>
      <c r="M50" s="257"/>
      <c r="N50" s="242"/>
      <c r="O50" s="242"/>
      <c r="P50" s="257"/>
      <c r="Q50" s="242"/>
      <c r="R50" s="242"/>
      <c r="S50" s="257"/>
      <c r="T50" s="242"/>
      <c r="U50" s="242"/>
      <c r="V50" s="257"/>
      <c r="W50" s="242"/>
      <c r="X50" s="242"/>
      <c r="Y50" s="257"/>
      <c r="Z50" s="245"/>
      <c r="AA50" s="242"/>
      <c r="AB50" s="257"/>
      <c r="AC50" s="257"/>
      <c r="AD50" s="257"/>
      <c r="AE50" s="242"/>
      <c r="AF50" s="242"/>
      <c r="AG50" s="257"/>
      <c r="AH50" s="257"/>
      <c r="AI50" s="257"/>
      <c r="AJ50" s="245"/>
      <c r="AK50" s="242"/>
      <c r="AL50" s="257"/>
      <c r="AM50" s="257"/>
      <c r="AN50" s="257"/>
      <c r="AO50" s="245"/>
      <c r="AP50" s="242"/>
      <c r="AQ50" s="257"/>
      <c r="AR50" s="257"/>
      <c r="AS50" s="257"/>
      <c r="AT50" s="245"/>
      <c r="AU50" s="242"/>
      <c r="AV50" s="257"/>
      <c r="AW50" s="257"/>
      <c r="AX50" s="257"/>
      <c r="AY50" s="242"/>
      <c r="AZ50" s="242"/>
      <c r="BA50" s="257"/>
      <c r="BB50" s="410"/>
    </row>
    <row r="51" spans="1:54">
      <c r="A51" s="490"/>
      <c r="B51" s="491" t="s">
        <v>272</v>
      </c>
      <c r="C51" s="413"/>
      <c r="D51" s="314" t="s">
        <v>41</v>
      </c>
      <c r="E51" s="222">
        <f>E31+E41</f>
        <v>500</v>
      </c>
      <c r="F51" s="222">
        <v>290</v>
      </c>
      <c r="G51" s="346">
        <f>F51/E51*100</f>
        <v>57.999999999999993</v>
      </c>
      <c r="H51" s="222">
        <v>0</v>
      </c>
      <c r="I51" s="222">
        <v>0</v>
      </c>
      <c r="J51" s="225"/>
      <c r="K51" s="222">
        <v>0</v>
      </c>
      <c r="L51" s="222"/>
      <c r="M51" s="225"/>
      <c r="N51" s="222">
        <v>0</v>
      </c>
      <c r="O51" s="222"/>
      <c r="P51" s="225"/>
      <c r="Q51" s="222">
        <v>494</v>
      </c>
      <c r="R51" s="222">
        <v>290</v>
      </c>
      <c r="S51" s="346">
        <f>R51/Q51*100</f>
        <v>58.704453441295549</v>
      </c>
      <c r="T51" s="222">
        <v>0</v>
      </c>
      <c r="U51" s="222"/>
      <c r="V51" s="225"/>
      <c r="W51" s="222">
        <v>0</v>
      </c>
      <c r="X51" s="222"/>
      <c r="Y51" s="225"/>
      <c r="Z51" s="289">
        <f>Z36</f>
        <v>0</v>
      </c>
      <c r="AA51" s="222"/>
      <c r="AB51" s="225"/>
      <c r="AC51" s="228">
        <v>0</v>
      </c>
      <c r="AD51" s="286">
        <v>0</v>
      </c>
      <c r="AE51" s="229"/>
      <c r="AF51" s="287"/>
      <c r="AG51" s="288"/>
      <c r="AH51" s="225"/>
      <c r="AI51" s="225"/>
      <c r="AJ51" s="289">
        <f>SUM(AJ46)</f>
        <v>0</v>
      </c>
      <c r="AK51" s="222"/>
      <c r="AL51" s="225"/>
      <c r="AM51" s="225"/>
      <c r="AN51" s="225"/>
      <c r="AO51" s="289">
        <f>SUM(AO52:AO54)</f>
        <v>204</v>
      </c>
      <c r="AP51" s="222"/>
      <c r="AQ51" s="225"/>
      <c r="AR51" s="225"/>
      <c r="AS51" s="225"/>
      <c r="AT51" s="289">
        <v>0</v>
      </c>
      <c r="AU51" s="222"/>
      <c r="AV51" s="225"/>
      <c r="AW51" s="225"/>
      <c r="AX51" s="225"/>
      <c r="AY51" s="222">
        <f>SUM(AY41)</f>
        <v>6</v>
      </c>
      <c r="AZ51" s="222"/>
      <c r="BA51" s="225"/>
      <c r="BB51" s="429"/>
    </row>
    <row r="52" spans="1:54">
      <c r="A52" s="465"/>
      <c r="B52" s="492"/>
      <c r="C52" s="414"/>
      <c r="D52" s="250" t="s">
        <v>37</v>
      </c>
      <c r="E52" s="242"/>
      <c r="F52" s="242"/>
      <c r="G52" s="304"/>
      <c r="H52" s="242"/>
      <c r="I52" s="242"/>
      <c r="J52" s="257"/>
      <c r="K52" s="242"/>
      <c r="L52" s="242"/>
      <c r="M52" s="257"/>
      <c r="N52" s="242"/>
      <c r="O52" s="242"/>
      <c r="P52" s="306"/>
      <c r="Q52" s="242"/>
      <c r="R52" s="242"/>
      <c r="S52" s="257"/>
      <c r="T52" s="242"/>
      <c r="U52" s="242"/>
      <c r="V52" s="257"/>
      <c r="W52" s="242"/>
      <c r="X52" s="242"/>
      <c r="Y52" s="257"/>
      <c r="Z52" s="245"/>
      <c r="AA52" s="247"/>
      <c r="AB52" s="276"/>
      <c r="AC52" s="246"/>
      <c r="AD52" s="246"/>
      <c r="AE52" s="242"/>
      <c r="AF52" s="242"/>
      <c r="AG52" s="242"/>
      <c r="AH52" s="242"/>
      <c r="AI52" s="242"/>
      <c r="AJ52" s="245"/>
      <c r="AK52" s="247"/>
      <c r="AL52" s="276"/>
      <c r="AM52" s="317"/>
      <c r="AN52" s="306"/>
      <c r="AO52" s="245"/>
      <c r="AP52" s="247"/>
      <c r="AQ52" s="276"/>
      <c r="AR52" s="317"/>
      <c r="AS52" s="306"/>
      <c r="AT52" s="245"/>
      <c r="AU52" s="244"/>
      <c r="AV52" s="306"/>
      <c r="AW52" s="317"/>
      <c r="AX52" s="306"/>
      <c r="AY52" s="243"/>
      <c r="AZ52" s="242"/>
      <c r="BA52" s="306"/>
      <c r="BB52" s="430"/>
    </row>
    <row r="53" spans="1:54" ht="27.6">
      <c r="A53" s="465"/>
      <c r="B53" s="492"/>
      <c r="C53" s="414"/>
      <c r="D53" s="250" t="s">
        <v>2</v>
      </c>
      <c r="E53" s="296"/>
      <c r="F53" s="296"/>
      <c r="G53" s="319"/>
      <c r="H53" s="352"/>
      <c r="I53" s="352"/>
      <c r="J53" s="353"/>
      <c r="K53" s="253"/>
      <c r="L53" s="253"/>
      <c r="M53" s="254"/>
      <c r="N53" s="253"/>
      <c r="O53" s="253"/>
      <c r="P53" s="271"/>
      <c r="Q53" s="253"/>
      <c r="R53" s="253"/>
      <c r="S53" s="254"/>
      <c r="T53" s="253"/>
      <c r="U53" s="253"/>
      <c r="V53" s="254"/>
      <c r="W53" s="253"/>
      <c r="X53" s="253"/>
      <c r="Y53" s="254"/>
      <c r="Z53" s="258"/>
      <c r="AA53" s="259"/>
      <c r="AB53" s="269"/>
      <c r="AC53" s="246"/>
      <c r="AD53" s="246"/>
      <c r="AE53" s="242"/>
      <c r="AF53" s="242"/>
      <c r="AG53" s="257"/>
      <c r="AH53" s="257"/>
      <c r="AI53" s="254"/>
      <c r="AJ53" s="258"/>
      <c r="AK53" s="259"/>
      <c r="AL53" s="269"/>
      <c r="AM53" s="327"/>
      <c r="AN53" s="271"/>
      <c r="AO53" s="258"/>
      <c r="AP53" s="259"/>
      <c r="AQ53" s="269"/>
      <c r="AR53" s="327"/>
      <c r="AS53" s="271"/>
      <c r="AT53" s="258"/>
      <c r="AU53" s="259"/>
      <c r="AV53" s="271"/>
      <c r="AW53" s="327"/>
      <c r="AX53" s="271"/>
      <c r="AY53" s="252"/>
      <c r="AZ53" s="253"/>
      <c r="BA53" s="262"/>
      <c r="BB53" s="430"/>
    </row>
    <row r="54" spans="1:54">
      <c r="A54" s="465"/>
      <c r="B54" s="492"/>
      <c r="C54" s="414"/>
      <c r="D54" s="326" t="s">
        <v>43</v>
      </c>
      <c r="E54" s="242">
        <v>500</v>
      </c>
      <c r="F54" s="242">
        <v>290</v>
      </c>
      <c r="G54" s="267">
        <f>F54/E54*100</f>
        <v>57.999999999999993</v>
      </c>
      <c r="H54" s="242">
        <v>0</v>
      </c>
      <c r="I54" s="242">
        <v>0</v>
      </c>
      <c r="J54" s="257"/>
      <c r="K54" s="242">
        <v>0</v>
      </c>
      <c r="L54" s="242"/>
      <c r="M54" s="257"/>
      <c r="N54" s="242">
        <v>0</v>
      </c>
      <c r="O54" s="242"/>
      <c r="P54" s="257"/>
      <c r="Q54" s="242">
        <v>494</v>
      </c>
      <c r="R54" s="242">
        <v>290</v>
      </c>
      <c r="S54" s="267">
        <f>R54/Q54*100</f>
        <v>58.704453441295549</v>
      </c>
      <c r="T54" s="242">
        <v>0</v>
      </c>
      <c r="U54" s="242"/>
      <c r="V54" s="257"/>
      <c r="W54" s="242">
        <v>0</v>
      </c>
      <c r="X54" s="242"/>
      <c r="Y54" s="257"/>
      <c r="Z54" s="245">
        <v>0</v>
      </c>
      <c r="AA54" s="242"/>
      <c r="AB54" s="257"/>
      <c r="AC54" s="246">
        <v>0</v>
      </c>
      <c r="AD54" s="246">
        <v>0</v>
      </c>
      <c r="AE54" s="242"/>
      <c r="AF54" s="242"/>
      <c r="AG54" s="257"/>
      <c r="AH54" s="257"/>
      <c r="AI54" s="257"/>
      <c r="AJ54" s="245">
        <f>SUM(AJ49)</f>
        <v>0</v>
      </c>
      <c r="AK54" s="242"/>
      <c r="AL54" s="257"/>
      <c r="AM54" s="257"/>
      <c r="AN54" s="257"/>
      <c r="AO54" s="245">
        <f>SUM(AO39)</f>
        <v>204</v>
      </c>
      <c r="AP54" s="242"/>
      <c r="AQ54" s="257"/>
      <c r="AR54" s="257"/>
      <c r="AS54" s="257"/>
      <c r="AT54" s="245">
        <v>0</v>
      </c>
      <c r="AU54" s="242"/>
      <c r="AV54" s="257"/>
      <c r="AW54" s="257"/>
      <c r="AX54" s="257"/>
      <c r="AY54" s="242">
        <f>SUM(AY44)</f>
        <v>6</v>
      </c>
      <c r="AZ54" s="242"/>
      <c r="BA54" s="257"/>
      <c r="BB54" s="430"/>
    </row>
    <row r="55" spans="1:54" ht="27.6">
      <c r="A55" s="465"/>
      <c r="B55" s="492"/>
      <c r="C55" s="414"/>
      <c r="D55" s="354" t="s">
        <v>271</v>
      </c>
      <c r="E55" s="253"/>
      <c r="F55" s="253"/>
      <c r="G55" s="251"/>
      <c r="H55" s="253"/>
      <c r="I55" s="253"/>
      <c r="J55" s="254"/>
      <c r="K55" s="253"/>
      <c r="L55" s="253"/>
      <c r="M55" s="254"/>
      <c r="N55" s="253"/>
      <c r="O55" s="253"/>
      <c r="P55" s="271"/>
      <c r="Q55" s="253"/>
      <c r="R55" s="253"/>
      <c r="S55" s="254"/>
      <c r="T55" s="253"/>
      <c r="U55" s="253"/>
      <c r="V55" s="254"/>
      <c r="W55" s="253"/>
      <c r="X55" s="253"/>
      <c r="Y55" s="254"/>
      <c r="Z55" s="258"/>
      <c r="AA55" s="259"/>
      <c r="AB55" s="269"/>
      <c r="AC55" s="254"/>
      <c r="AD55" s="271"/>
      <c r="AE55" s="253"/>
      <c r="AF55" s="259"/>
      <c r="AG55" s="269"/>
      <c r="AH55" s="327"/>
      <c r="AI55" s="271"/>
      <c r="AJ55" s="258"/>
      <c r="AK55" s="259"/>
      <c r="AL55" s="269"/>
      <c r="AM55" s="327"/>
      <c r="AN55" s="271"/>
      <c r="AO55" s="258"/>
      <c r="AP55" s="259"/>
      <c r="AQ55" s="269"/>
      <c r="AR55" s="327"/>
      <c r="AS55" s="271"/>
      <c r="AT55" s="258"/>
      <c r="AU55" s="255"/>
      <c r="AV55" s="271"/>
      <c r="AW55" s="327"/>
      <c r="AX55" s="271"/>
      <c r="AY55" s="252"/>
      <c r="AZ55" s="253"/>
      <c r="BA55" s="271"/>
      <c r="BB55" s="430"/>
    </row>
    <row r="56" spans="1:54">
      <c r="A56" s="432" t="s">
        <v>295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33"/>
      <c r="W56" s="433"/>
      <c r="X56" s="433"/>
      <c r="Y56" s="433"/>
      <c r="Z56" s="433"/>
      <c r="AA56" s="433"/>
      <c r="AB56" s="433"/>
      <c r="AC56" s="433"/>
      <c r="AD56" s="433"/>
      <c r="AE56" s="433"/>
      <c r="AF56" s="433"/>
      <c r="AG56" s="433"/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  <c r="AR56" s="433"/>
      <c r="AS56" s="433"/>
      <c r="AT56" s="433"/>
      <c r="AU56" s="433"/>
      <c r="AV56" s="433"/>
      <c r="AW56" s="433"/>
      <c r="AX56" s="433"/>
      <c r="AY56" s="433"/>
      <c r="AZ56" s="433"/>
      <c r="BA56" s="433"/>
      <c r="BB56" s="434"/>
    </row>
    <row r="57" spans="1:54" ht="27.6">
      <c r="A57" s="435" t="s">
        <v>6</v>
      </c>
      <c r="B57" s="413" t="s">
        <v>296</v>
      </c>
      <c r="C57" s="413"/>
      <c r="D57" s="330" t="s">
        <v>41</v>
      </c>
      <c r="E57" s="355">
        <v>114579.75267</v>
      </c>
      <c r="F57" s="205">
        <v>60465.25</v>
      </c>
      <c r="G57" s="206">
        <f>F57/E57*100</f>
        <v>52.771321800759473</v>
      </c>
      <c r="H57" s="280" t="s">
        <v>280</v>
      </c>
      <c r="I57" s="278" t="s">
        <v>280</v>
      </c>
      <c r="J57" s="280" t="s">
        <v>280</v>
      </c>
      <c r="K57" s="278" t="s">
        <v>280</v>
      </c>
      <c r="L57" s="280" t="s">
        <v>280</v>
      </c>
      <c r="M57" s="278" t="s">
        <v>280</v>
      </c>
      <c r="N57" s="280" t="s">
        <v>280</v>
      </c>
      <c r="O57" s="278" t="s">
        <v>280</v>
      </c>
      <c r="P57" s="280" t="s">
        <v>280</v>
      </c>
      <c r="Q57" s="278" t="s">
        <v>280</v>
      </c>
      <c r="R57" s="280" t="s">
        <v>280</v>
      </c>
      <c r="S57" s="278" t="s">
        <v>280</v>
      </c>
      <c r="T57" s="280" t="s">
        <v>280</v>
      </c>
      <c r="U57" s="278" t="s">
        <v>280</v>
      </c>
      <c r="V57" s="280" t="s">
        <v>280</v>
      </c>
      <c r="W57" s="278" t="s">
        <v>280</v>
      </c>
      <c r="X57" s="280" t="s">
        <v>280</v>
      </c>
      <c r="Y57" s="278" t="s">
        <v>280</v>
      </c>
      <c r="Z57" s="310" t="s">
        <v>280</v>
      </c>
      <c r="AA57" s="278" t="s">
        <v>280</v>
      </c>
      <c r="AB57" s="280" t="s">
        <v>280</v>
      </c>
      <c r="AC57" s="278" t="s">
        <v>280</v>
      </c>
      <c r="AD57" s="280" t="s">
        <v>280</v>
      </c>
      <c r="AE57" s="278" t="s">
        <v>280</v>
      </c>
      <c r="AF57" s="280" t="s">
        <v>280</v>
      </c>
      <c r="AG57" s="278" t="s">
        <v>280</v>
      </c>
      <c r="AH57" s="280" t="s">
        <v>280</v>
      </c>
      <c r="AI57" s="278" t="s">
        <v>280</v>
      </c>
      <c r="AJ57" s="310" t="s">
        <v>280</v>
      </c>
      <c r="AK57" s="278" t="s">
        <v>280</v>
      </c>
      <c r="AL57" s="280" t="s">
        <v>280</v>
      </c>
      <c r="AM57" s="278" t="s">
        <v>280</v>
      </c>
      <c r="AN57" s="280" t="s">
        <v>280</v>
      </c>
      <c r="AO57" s="283" t="s">
        <v>280</v>
      </c>
      <c r="AP57" s="280" t="s">
        <v>280</v>
      </c>
      <c r="AQ57" s="278" t="s">
        <v>280</v>
      </c>
      <c r="AR57" s="280" t="s">
        <v>280</v>
      </c>
      <c r="AS57" s="278" t="s">
        <v>280</v>
      </c>
      <c r="AT57" s="310" t="s">
        <v>280</v>
      </c>
      <c r="AU57" s="278" t="s">
        <v>280</v>
      </c>
      <c r="AV57" s="280" t="s">
        <v>280</v>
      </c>
      <c r="AW57" s="278" t="s">
        <v>280</v>
      </c>
      <c r="AX57" s="280" t="s">
        <v>280</v>
      </c>
      <c r="AY57" s="278" t="s">
        <v>280</v>
      </c>
      <c r="AZ57" s="280" t="s">
        <v>280</v>
      </c>
      <c r="BA57" s="278" t="s">
        <v>280</v>
      </c>
      <c r="BB57" s="207"/>
    </row>
    <row r="58" spans="1:54" ht="27.6">
      <c r="A58" s="436"/>
      <c r="B58" s="414"/>
      <c r="C58" s="414"/>
      <c r="D58" s="250" t="s">
        <v>37</v>
      </c>
      <c r="E58" s="242"/>
      <c r="F58" s="207"/>
      <c r="G58" s="207"/>
      <c r="H58" s="280" t="s">
        <v>280</v>
      </c>
      <c r="I58" s="278" t="s">
        <v>280</v>
      </c>
      <c r="J58" s="280" t="s">
        <v>280</v>
      </c>
      <c r="K58" s="278" t="s">
        <v>280</v>
      </c>
      <c r="L58" s="280" t="s">
        <v>280</v>
      </c>
      <c r="M58" s="278" t="s">
        <v>280</v>
      </c>
      <c r="N58" s="280" t="s">
        <v>280</v>
      </c>
      <c r="O58" s="278" t="s">
        <v>280</v>
      </c>
      <c r="P58" s="280" t="s">
        <v>280</v>
      </c>
      <c r="Q58" s="278" t="s">
        <v>280</v>
      </c>
      <c r="R58" s="280" t="s">
        <v>280</v>
      </c>
      <c r="S58" s="278" t="s">
        <v>280</v>
      </c>
      <c r="T58" s="280" t="s">
        <v>280</v>
      </c>
      <c r="U58" s="278" t="s">
        <v>280</v>
      </c>
      <c r="V58" s="280" t="s">
        <v>280</v>
      </c>
      <c r="W58" s="278" t="s">
        <v>280</v>
      </c>
      <c r="X58" s="280" t="s">
        <v>280</v>
      </c>
      <c r="Y58" s="278" t="s">
        <v>280</v>
      </c>
      <c r="Z58" s="310" t="s">
        <v>280</v>
      </c>
      <c r="AA58" s="278" t="s">
        <v>280</v>
      </c>
      <c r="AB58" s="280" t="s">
        <v>280</v>
      </c>
      <c r="AC58" s="278" t="s">
        <v>280</v>
      </c>
      <c r="AD58" s="280" t="s">
        <v>280</v>
      </c>
      <c r="AE58" s="278" t="s">
        <v>280</v>
      </c>
      <c r="AF58" s="280" t="s">
        <v>280</v>
      </c>
      <c r="AG58" s="278" t="s">
        <v>280</v>
      </c>
      <c r="AH58" s="280" t="s">
        <v>280</v>
      </c>
      <c r="AI58" s="278" t="s">
        <v>280</v>
      </c>
      <c r="AJ58" s="310" t="s">
        <v>280</v>
      </c>
      <c r="AK58" s="278" t="s">
        <v>280</v>
      </c>
      <c r="AL58" s="280" t="s">
        <v>280</v>
      </c>
      <c r="AM58" s="278" t="s">
        <v>280</v>
      </c>
      <c r="AN58" s="280" t="s">
        <v>280</v>
      </c>
      <c r="AO58" s="283" t="s">
        <v>280</v>
      </c>
      <c r="AP58" s="280" t="s">
        <v>280</v>
      </c>
      <c r="AQ58" s="278" t="s">
        <v>280</v>
      </c>
      <c r="AR58" s="280" t="s">
        <v>280</v>
      </c>
      <c r="AS58" s="278" t="s">
        <v>280</v>
      </c>
      <c r="AT58" s="310" t="s">
        <v>280</v>
      </c>
      <c r="AU58" s="278" t="s">
        <v>280</v>
      </c>
      <c r="AV58" s="280" t="s">
        <v>280</v>
      </c>
      <c r="AW58" s="278" t="s">
        <v>280</v>
      </c>
      <c r="AX58" s="280" t="s">
        <v>280</v>
      </c>
      <c r="AY58" s="278" t="s">
        <v>280</v>
      </c>
      <c r="AZ58" s="280" t="s">
        <v>280</v>
      </c>
      <c r="BA58" s="278" t="s">
        <v>280</v>
      </c>
      <c r="BB58" s="207"/>
    </row>
    <row r="59" spans="1:54" ht="27.6">
      <c r="A59" s="436"/>
      <c r="B59" s="414"/>
      <c r="C59" s="414"/>
      <c r="D59" s="250" t="s">
        <v>2</v>
      </c>
      <c r="E59" s="296"/>
      <c r="F59" s="207"/>
      <c r="G59" s="207"/>
      <c r="H59" s="280" t="s">
        <v>280</v>
      </c>
      <c r="I59" s="278" t="s">
        <v>280</v>
      </c>
      <c r="J59" s="280" t="s">
        <v>280</v>
      </c>
      <c r="K59" s="278" t="s">
        <v>280</v>
      </c>
      <c r="L59" s="280" t="s">
        <v>280</v>
      </c>
      <c r="M59" s="278" t="s">
        <v>280</v>
      </c>
      <c r="N59" s="280" t="s">
        <v>280</v>
      </c>
      <c r="O59" s="278" t="s">
        <v>280</v>
      </c>
      <c r="P59" s="280" t="s">
        <v>280</v>
      </c>
      <c r="Q59" s="278" t="s">
        <v>280</v>
      </c>
      <c r="R59" s="280" t="s">
        <v>280</v>
      </c>
      <c r="S59" s="278" t="s">
        <v>280</v>
      </c>
      <c r="T59" s="280" t="s">
        <v>280</v>
      </c>
      <c r="U59" s="278" t="s">
        <v>280</v>
      </c>
      <c r="V59" s="280" t="s">
        <v>280</v>
      </c>
      <c r="W59" s="278" t="s">
        <v>280</v>
      </c>
      <c r="X59" s="280" t="s">
        <v>280</v>
      </c>
      <c r="Y59" s="278" t="s">
        <v>280</v>
      </c>
      <c r="Z59" s="310" t="s">
        <v>280</v>
      </c>
      <c r="AA59" s="278" t="s">
        <v>280</v>
      </c>
      <c r="AB59" s="280" t="s">
        <v>280</v>
      </c>
      <c r="AC59" s="278" t="s">
        <v>280</v>
      </c>
      <c r="AD59" s="280" t="s">
        <v>280</v>
      </c>
      <c r="AE59" s="278" t="s">
        <v>280</v>
      </c>
      <c r="AF59" s="280" t="s">
        <v>280</v>
      </c>
      <c r="AG59" s="278" t="s">
        <v>280</v>
      </c>
      <c r="AH59" s="280" t="s">
        <v>280</v>
      </c>
      <c r="AI59" s="278" t="s">
        <v>280</v>
      </c>
      <c r="AJ59" s="310" t="s">
        <v>280</v>
      </c>
      <c r="AK59" s="278" t="s">
        <v>280</v>
      </c>
      <c r="AL59" s="280" t="s">
        <v>280</v>
      </c>
      <c r="AM59" s="278" t="s">
        <v>280</v>
      </c>
      <c r="AN59" s="280" t="s">
        <v>280</v>
      </c>
      <c r="AO59" s="283" t="s">
        <v>280</v>
      </c>
      <c r="AP59" s="280" t="s">
        <v>280</v>
      </c>
      <c r="AQ59" s="278" t="s">
        <v>280</v>
      </c>
      <c r="AR59" s="280" t="s">
        <v>280</v>
      </c>
      <c r="AS59" s="278" t="s">
        <v>280</v>
      </c>
      <c r="AT59" s="310" t="s">
        <v>280</v>
      </c>
      <c r="AU59" s="278" t="s">
        <v>280</v>
      </c>
      <c r="AV59" s="280" t="s">
        <v>280</v>
      </c>
      <c r="AW59" s="278" t="s">
        <v>280</v>
      </c>
      <c r="AX59" s="280" t="s">
        <v>280</v>
      </c>
      <c r="AY59" s="278" t="s">
        <v>280</v>
      </c>
      <c r="AZ59" s="280" t="s">
        <v>280</v>
      </c>
      <c r="BA59" s="278" t="s">
        <v>280</v>
      </c>
      <c r="BB59" s="207"/>
    </row>
    <row r="60" spans="1:54" ht="27.6">
      <c r="A60" s="436"/>
      <c r="B60" s="414"/>
      <c r="C60" s="414"/>
      <c r="D60" s="326" t="s">
        <v>43</v>
      </c>
      <c r="E60" s="356">
        <v>114579.75267</v>
      </c>
      <c r="F60" s="208">
        <v>60465.25</v>
      </c>
      <c r="G60" s="209">
        <f>F60/E60*100</f>
        <v>52.771321800759473</v>
      </c>
      <c r="H60" s="280" t="s">
        <v>280</v>
      </c>
      <c r="I60" s="278" t="s">
        <v>280</v>
      </c>
      <c r="J60" s="280" t="s">
        <v>280</v>
      </c>
      <c r="K60" s="278" t="s">
        <v>280</v>
      </c>
      <c r="L60" s="280" t="s">
        <v>280</v>
      </c>
      <c r="M60" s="278" t="s">
        <v>280</v>
      </c>
      <c r="N60" s="280" t="s">
        <v>280</v>
      </c>
      <c r="O60" s="278" t="s">
        <v>280</v>
      </c>
      <c r="P60" s="280" t="s">
        <v>280</v>
      </c>
      <c r="Q60" s="278" t="s">
        <v>280</v>
      </c>
      <c r="R60" s="280" t="s">
        <v>280</v>
      </c>
      <c r="S60" s="278" t="s">
        <v>280</v>
      </c>
      <c r="T60" s="280" t="s">
        <v>280</v>
      </c>
      <c r="U60" s="278" t="s">
        <v>280</v>
      </c>
      <c r="V60" s="280" t="s">
        <v>280</v>
      </c>
      <c r="W60" s="278" t="s">
        <v>280</v>
      </c>
      <c r="X60" s="280" t="s">
        <v>280</v>
      </c>
      <c r="Y60" s="278" t="s">
        <v>280</v>
      </c>
      <c r="Z60" s="310" t="s">
        <v>280</v>
      </c>
      <c r="AA60" s="278" t="s">
        <v>280</v>
      </c>
      <c r="AB60" s="280" t="s">
        <v>280</v>
      </c>
      <c r="AC60" s="278" t="s">
        <v>280</v>
      </c>
      <c r="AD60" s="280" t="s">
        <v>280</v>
      </c>
      <c r="AE60" s="278" t="s">
        <v>280</v>
      </c>
      <c r="AF60" s="280" t="s">
        <v>280</v>
      </c>
      <c r="AG60" s="278" t="s">
        <v>280</v>
      </c>
      <c r="AH60" s="280" t="s">
        <v>280</v>
      </c>
      <c r="AI60" s="278" t="s">
        <v>280</v>
      </c>
      <c r="AJ60" s="310" t="s">
        <v>280</v>
      </c>
      <c r="AK60" s="278" t="s">
        <v>280</v>
      </c>
      <c r="AL60" s="280" t="s">
        <v>280</v>
      </c>
      <c r="AM60" s="278" t="s">
        <v>280</v>
      </c>
      <c r="AN60" s="280" t="s">
        <v>280</v>
      </c>
      <c r="AO60" s="283" t="s">
        <v>280</v>
      </c>
      <c r="AP60" s="280" t="s">
        <v>280</v>
      </c>
      <c r="AQ60" s="278" t="s">
        <v>280</v>
      </c>
      <c r="AR60" s="280" t="s">
        <v>280</v>
      </c>
      <c r="AS60" s="278" t="s">
        <v>280</v>
      </c>
      <c r="AT60" s="310" t="s">
        <v>280</v>
      </c>
      <c r="AU60" s="278" t="s">
        <v>280</v>
      </c>
      <c r="AV60" s="280" t="s">
        <v>280</v>
      </c>
      <c r="AW60" s="278" t="s">
        <v>280</v>
      </c>
      <c r="AX60" s="280" t="s">
        <v>280</v>
      </c>
      <c r="AY60" s="278" t="s">
        <v>280</v>
      </c>
      <c r="AZ60" s="280" t="s">
        <v>280</v>
      </c>
      <c r="BA60" s="278" t="s">
        <v>280</v>
      </c>
      <c r="BB60" s="207"/>
    </row>
    <row r="61" spans="1:54" ht="27.6">
      <c r="A61" s="436"/>
      <c r="B61" s="414"/>
      <c r="C61" s="414"/>
      <c r="D61" s="354" t="s">
        <v>271</v>
      </c>
      <c r="E61" s="253"/>
      <c r="F61" s="207"/>
      <c r="G61" s="207"/>
      <c r="H61" s="280" t="s">
        <v>280</v>
      </c>
      <c r="I61" s="278" t="s">
        <v>280</v>
      </c>
      <c r="J61" s="280" t="s">
        <v>280</v>
      </c>
      <c r="K61" s="278" t="s">
        <v>280</v>
      </c>
      <c r="L61" s="280" t="s">
        <v>280</v>
      </c>
      <c r="M61" s="278" t="s">
        <v>280</v>
      </c>
      <c r="N61" s="280" t="s">
        <v>280</v>
      </c>
      <c r="O61" s="278" t="s">
        <v>280</v>
      </c>
      <c r="P61" s="280" t="s">
        <v>280</v>
      </c>
      <c r="Q61" s="278" t="s">
        <v>280</v>
      </c>
      <c r="R61" s="280" t="s">
        <v>280</v>
      </c>
      <c r="S61" s="278" t="s">
        <v>280</v>
      </c>
      <c r="T61" s="280" t="s">
        <v>280</v>
      </c>
      <c r="U61" s="278" t="s">
        <v>280</v>
      </c>
      <c r="V61" s="280" t="s">
        <v>280</v>
      </c>
      <c r="W61" s="278" t="s">
        <v>280</v>
      </c>
      <c r="X61" s="280" t="s">
        <v>280</v>
      </c>
      <c r="Y61" s="278" t="s">
        <v>280</v>
      </c>
      <c r="Z61" s="310" t="s">
        <v>280</v>
      </c>
      <c r="AA61" s="278" t="s">
        <v>280</v>
      </c>
      <c r="AB61" s="280" t="s">
        <v>280</v>
      </c>
      <c r="AC61" s="278" t="s">
        <v>280</v>
      </c>
      <c r="AD61" s="280" t="s">
        <v>280</v>
      </c>
      <c r="AE61" s="278" t="s">
        <v>280</v>
      </c>
      <c r="AF61" s="280" t="s">
        <v>280</v>
      </c>
      <c r="AG61" s="278" t="s">
        <v>280</v>
      </c>
      <c r="AH61" s="280" t="s">
        <v>280</v>
      </c>
      <c r="AI61" s="278" t="s">
        <v>280</v>
      </c>
      <c r="AJ61" s="310" t="s">
        <v>280</v>
      </c>
      <c r="AK61" s="278" t="s">
        <v>280</v>
      </c>
      <c r="AL61" s="280" t="s">
        <v>280</v>
      </c>
      <c r="AM61" s="278" t="s">
        <v>280</v>
      </c>
      <c r="AN61" s="280" t="s">
        <v>280</v>
      </c>
      <c r="AO61" s="283" t="s">
        <v>280</v>
      </c>
      <c r="AP61" s="280" t="s">
        <v>280</v>
      </c>
      <c r="AQ61" s="278" t="s">
        <v>280</v>
      </c>
      <c r="AR61" s="280" t="s">
        <v>280</v>
      </c>
      <c r="AS61" s="278" t="s">
        <v>280</v>
      </c>
      <c r="AT61" s="310" t="s">
        <v>280</v>
      </c>
      <c r="AU61" s="278" t="s">
        <v>280</v>
      </c>
      <c r="AV61" s="280" t="s">
        <v>280</v>
      </c>
      <c r="AW61" s="278" t="s">
        <v>280</v>
      </c>
      <c r="AX61" s="280" t="s">
        <v>280</v>
      </c>
      <c r="AY61" s="278" t="s">
        <v>280</v>
      </c>
      <c r="AZ61" s="280" t="s">
        <v>280</v>
      </c>
      <c r="BA61" s="278" t="s">
        <v>280</v>
      </c>
      <c r="BB61" s="207"/>
    </row>
    <row r="62" spans="1:54" ht="22.5" customHeight="1">
      <c r="A62" s="435"/>
      <c r="B62" s="491" t="s">
        <v>273</v>
      </c>
      <c r="C62" s="413"/>
      <c r="D62" s="330" t="s">
        <v>41</v>
      </c>
      <c r="E62" s="355">
        <v>114579.75267</v>
      </c>
      <c r="F62" s="205">
        <v>60465.25</v>
      </c>
      <c r="G62" s="206">
        <f>F62/E62*100</f>
        <v>52.771321800759473</v>
      </c>
      <c r="H62" s="280" t="s">
        <v>280</v>
      </c>
      <c r="I62" s="278" t="s">
        <v>280</v>
      </c>
      <c r="J62" s="280" t="s">
        <v>280</v>
      </c>
      <c r="K62" s="278" t="s">
        <v>280</v>
      </c>
      <c r="L62" s="280" t="s">
        <v>280</v>
      </c>
      <c r="M62" s="278" t="s">
        <v>280</v>
      </c>
      <c r="N62" s="280" t="s">
        <v>280</v>
      </c>
      <c r="O62" s="278" t="s">
        <v>280</v>
      </c>
      <c r="P62" s="280" t="s">
        <v>280</v>
      </c>
      <c r="Q62" s="278" t="s">
        <v>280</v>
      </c>
      <c r="R62" s="280" t="s">
        <v>280</v>
      </c>
      <c r="S62" s="278" t="s">
        <v>280</v>
      </c>
      <c r="T62" s="280" t="s">
        <v>280</v>
      </c>
      <c r="U62" s="278" t="s">
        <v>280</v>
      </c>
      <c r="V62" s="280" t="s">
        <v>280</v>
      </c>
      <c r="W62" s="278" t="s">
        <v>280</v>
      </c>
      <c r="X62" s="280" t="s">
        <v>280</v>
      </c>
      <c r="Y62" s="278" t="s">
        <v>280</v>
      </c>
      <c r="Z62" s="310" t="s">
        <v>280</v>
      </c>
      <c r="AA62" s="278" t="s">
        <v>280</v>
      </c>
      <c r="AB62" s="280" t="s">
        <v>280</v>
      </c>
      <c r="AC62" s="278" t="s">
        <v>280</v>
      </c>
      <c r="AD62" s="280" t="s">
        <v>280</v>
      </c>
      <c r="AE62" s="278" t="s">
        <v>280</v>
      </c>
      <c r="AF62" s="280" t="s">
        <v>280</v>
      </c>
      <c r="AG62" s="278" t="s">
        <v>280</v>
      </c>
      <c r="AH62" s="280" t="s">
        <v>280</v>
      </c>
      <c r="AI62" s="278" t="s">
        <v>280</v>
      </c>
      <c r="AJ62" s="310" t="s">
        <v>280</v>
      </c>
      <c r="AK62" s="278" t="s">
        <v>280</v>
      </c>
      <c r="AL62" s="280" t="s">
        <v>280</v>
      </c>
      <c r="AM62" s="278" t="s">
        <v>280</v>
      </c>
      <c r="AN62" s="280" t="s">
        <v>280</v>
      </c>
      <c r="AO62" s="283" t="s">
        <v>280</v>
      </c>
      <c r="AP62" s="280" t="s">
        <v>280</v>
      </c>
      <c r="AQ62" s="278" t="s">
        <v>280</v>
      </c>
      <c r="AR62" s="280" t="s">
        <v>280</v>
      </c>
      <c r="AS62" s="278" t="s">
        <v>280</v>
      </c>
      <c r="AT62" s="310" t="s">
        <v>280</v>
      </c>
      <c r="AU62" s="278" t="s">
        <v>280</v>
      </c>
      <c r="AV62" s="280" t="s">
        <v>280</v>
      </c>
      <c r="AW62" s="278" t="s">
        <v>280</v>
      </c>
      <c r="AX62" s="280" t="s">
        <v>280</v>
      </c>
      <c r="AY62" s="278" t="s">
        <v>280</v>
      </c>
      <c r="AZ62" s="280" t="s">
        <v>280</v>
      </c>
      <c r="BA62" s="278" t="s">
        <v>280</v>
      </c>
      <c r="BB62" s="207"/>
    </row>
    <row r="63" spans="1:54" ht="24" customHeight="1">
      <c r="A63" s="436"/>
      <c r="B63" s="492"/>
      <c r="C63" s="414"/>
      <c r="D63" s="250" t="s">
        <v>37</v>
      </c>
      <c r="E63" s="242"/>
      <c r="F63" s="207"/>
      <c r="G63" s="207"/>
      <c r="H63" s="280" t="s">
        <v>280</v>
      </c>
      <c r="I63" s="278" t="s">
        <v>280</v>
      </c>
      <c r="J63" s="280" t="s">
        <v>280</v>
      </c>
      <c r="K63" s="278" t="s">
        <v>280</v>
      </c>
      <c r="L63" s="280" t="s">
        <v>280</v>
      </c>
      <c r="M63" s="278" t="s">
        <v>280</v>
      </c>
      <c r="N63" s="280" t="s">
        <v>280</v>
      </c>
      <c r="O63" s="278" t="s">
        <v>280</v>
      </c>
      <c r="P63" s="280" t="s">
        <v>280</v>
      </c>
      <c r="Q63" s="278" t="s">
        <v>280</v>
      </c>
      <c r="R63" s="280" t="s">
        <v>280</v>
      </c>
      <c r="S63" s="278" t="s">
        <v>280</v>
      </c>
      <c r="T63" s="280" t="s">
        <v>280</v>
      </c>
      <c r="U63" s="278" t="s">
        <v>280</v>
      </c>
      <c r="V63" s="280" t="s">
        <v>280</v>
      </c>
      <c r="W63" s="278" t="s">
        <v>280</v>
      </c>
      <c r="X63" s="280" t="s">
        <v>280</v>
      </c>
      <c r="Y63" s="278" t="s">
        <v>280</v>
      </c>
      <c r="Z63" s="310" t="s">
        <v>280</v>
      </c>
      <c r="AA63" s="278" t="s">
        <v>280</v>
      </c>
      <c r="AB63" s="280" t="s">
        <v>280</v>
      </c>
      <c r="AC63" s="278" t="s">
        <v>280</v>
      </c>
      <c r="AD63" s="280" t="s">
        <v>280</v>
      </c>
      <c r="AE63" s="278" t="s">
        <v>280</v>
      </c>
      <c r="AF63" s="280" t="s">
        <v>280</v>
      </c>
      <c r="AG63" s="278" t="s">
        <v>280</v>
      </c>
      <c r="AH63" s="280" t="s">
        <v>280</v>
      </c>
      <c r="AI63" s="278" t="s">
        <v>280</v>
      </c>
      <c r="AJ63" s="310" t="s">
        <v>280</v>
      </c>
      <c r="AK63" s="278" t="s">
        <v>280</v>
      </c>
      <c r="AL63" s="280" t="s">
        <v>280</v>
      </c>
      <c r="AM63" s="278" t="s">
        <v>280</v>
      </c>
      <c r="AN63" s="280" t="s">
        <v>280</v>
      </c>
      <c r="AO63" s="283" t="s">
        <v>280</v>
      </c>
      <c r="AP63" s="280" t="s">
        <v>280</v>
      </c>
      <c r="AQ63" s="278" t="s">
        <v>280</v>
      </c>
      <c r="AR63" s="280" t="s">
        <v>280</v>
      </c>
      <c r="AS63" s="278" t="s">
        <v>280</v>
      </c>
      <c r="AT63" s="310" t="s">
        <v>280</v>
      </c>
      <c r="AU63" s="278" t="s">
        <v>280</v>
      </c>
      <c r="AV63" s="280" t="s">
        <v>280</v>
      </c>
      <c r="AW63" s="278" t="s">
        <v>280</v>
      </c>
      <c r="AX63" s="280" t="s">
        <v>280</v>
      </c>
      <c r="AY63" s="278" t="s">
        <v>280</v>
      </c>
      <c r="AZ63" s="280" t="s">
        <v>280</v>
      </c>
      <c r="BA63" s="278" t="s">
        <v>280</v>
      </c>
      <c r="BB63" s="207"/>
    </row>
    <row r="64" spans="1:54" ht="28.5" customHeight="1">
      <c r="A64" s="436"/>
      <c r="B64" s="492"/>
      <c r="C64" s="414"/>
      <c r="D64" s="250" t="s">
        <v>2</v>
      </c>
      <c r="E64" s="296"/>
      <c r="F64" s="207"/>
      <c r="G64" s="207"/>
      <c r="H64" s="280" t="s">
        <v>280</v>
      </c>
      <c r="I64" s="278" t="s">
        <v>280</v>
      </c>
      <c r="J64" s="280" t="s">
        <v>280</v>
      </c>
      <c r="K64" s="278" t="s">
        <v>280</v>
      </c>
      <c r="L64" s="280" t="s">
        <v>280</v>
      </c>
      <c r="M64" s="278" t="s">
        <v>280</v>
      </c>
      <c r="N64" s="280" t="s">
        <v>280</v>
      </c>
      <c r="O64" s="278" t="s">
        <v>280</v>
      </c>
      <c r="P64" s="280" t="s">
        <v>280</v>
      </c>
      <c r="Q64" s="278" t="s">
        <v>280</v>
      </c>
      <c r="R64" s="280" t="s">
        <v>280</v>
      </c>
      <c r="S64" s="278" t="s">
        <v>280</v>
      </c>
      <c r="T64" s="280" t="s">
        <v>280</v>
      </c>
      <c r="U64" s="278" t="s">
        <v>280</v>
      </c>
      <c r="V64" s="280" t="s">
        <v>280</v>
      </c>
      <c r="W64" s="278" t="s">
        <v>280</v>
      </c>
      <c r="X64" s="280" t="s">
        <v>280</v>
      </c>
      <c r="Y64" s="278" t="s">
        <v>280</v>
      </c>
      <c r="Z64" s="310" t="s">
        <v>280</v>
      </c>
      <c r="AA64" s="278" t="s">
        <v>280</v>
      </c>
      <c r="AB64" s="280" t="s">
        <v>280</v>
      </c>
      <c r="AC64" s="278" t="s">
        <v>280</v>
      </c>
      <c r="AD64" s="280" t="s">
        <v>280</v>
      </c>
      <c r="AE64" s="278" t="s">
        <v>280</v>
      </c>
      <c r="AF64" s="280" t="s">
        <v>280</v>
      </c>
      <c r="AG64" s="278" t="s">
        <v>280</v>
      </c>
      <c r="AH64" s="280" t="s">
        <v>280</v>
      </c>
      <c r="AI64" s="278" t="s">
        <v>280</v>
      </c>
      <c r="AJ64" s="310" t="s">
        <v>280</v>
      </c>
      <c r="AK64" s="278" t="s">
        <v>280</v>
      </c>
      <c r="AL64" s="280" t="s">
        <v>280</v>
      </c>
      <c r="AM64" s="278" t="s">
        <v>280</v>
      </c>
      <c r="AN64" s="280" t="s">
        <v>280</v>
      </c>
      <c r="AO64" s="283" t="s">
        <v>280</v>
      </c>
      <c r="AP64" s="280" t="s">
        <v>280</v>
      </c>
      <c r="AQ64" s="278" t="s">
        <v>280</v>
      </c>
      <c r="AR64" s="280" t="s">
        <v>280</v>
      </c>
      <c r="AS64" s="278" t="s">
        <v>280</v>
      </c>
      <c r="AT64" s="310" t="s">
        <v>280</v>
      </c>
      <c r="AU64" s="278" t="s">
        <v>280</v>
      </c>
      <c r="AV64" s="280" t="s">
        <v>280</v>
      </c>
      <c r="AW64" s="278" t="s">
        <v>280</v>
      </c>
      <c r="AX64" s="280" t="s">
        <v>280</v>
      </c>
      <c r="AY64" s="278" t="s">
        <v>280</v>
      </c>
      <c r="AZ64" s="280" t="s">
        <v>280</v>
      </c>
      <c r="BA64" s="278" t="s">
        <v>280</v>
      </c>
      <c r="BB64" s="207"/>
    </row>
    <row r="65" spans="1:54" ht="30" customHeight="1">
      <c r="A65" s="436"/>
      <c r="B65" s="492"/>
      <c r="C65" s="414"/>
      <c r="D65" s="326" t="s">
        <v>43</v>
      </c>
      <c r="E65" s="356">
        <v>114579.75267</v>
      </c>
      <c r="F65" s="208">
        <v>60465.25</v>
      </c>
      <c r="G65" s="209">
        <f>F65/E65*100</f>
        <v>52.771321800759473</v>
      </c>
      <c r="H65" s="280" t="s">
        <v>280</v>
      </c>
      <c r="I65" s="278" t="s">
        <v>280</v>
      </c>
      <c r="J65" s="280" t="s">
        <v>280</v>
      </c>
      <c r="K65" s="278" t="s">
        <v>280</v>
      </c>
      <c r="L65" s="280" t="s">
        <v>280</v>
      </c>
      <c r="M65" s="278" t="s">
        <v>280</v>
      </c>
      <c r="N65" s="280" t="s">
        <v>280</v>
      </c>
      <c r="O65" s="278" t="s">
        <v>280</v>
      </c>
      <c r="P65" s="280" t="s">
        <v>280</v>
      </c>
      <c r="Q65" s="278" t="s">
        <v>280</v>
      </c>
      <c r="R65" s="280" t="s">
        <v>280</v>
      </c>
      <c r="S65" s="278" t="s">
        <v>280</v>
      </c>
      <c r="T65" s="280" t="s">
        <v>280</v>
      </c>
      <c r="U65" s="278" t="s">
        <v>280</v>
      </c>
      <c r="V65" s="280" t="s">
        <v>280</v>
      </c>
      <c r="W65" s="278" t="s">
        <v>280</v>
      </c>
      <c r="X65" s="280" t="s">
        <v>280</v>
      </c>
      <c r="Y65" s="278" t="s">
        <v>280</v>
      </c>
      <c r="Z65" s="310" t="s">
        <v>280</v>
      </c>
      <c r="AA65" s="278" t="s">
        <v>280</v>
      </c>
      <c r="AB65" s="280" t="s">
        <v>280</v>
      </c>
      <c r="AC65" s="278" t="s">
        <v>280</v>
      </c>
      <c r="AD65" s="280" t="s">
        <v>280</v>
      </c>
      <c r="AE65" s="278" t="s">
        <v>280</v>
      </c>
      <c r="AF65" s="280" t="s">
        <v>280</v>
      </c>
      <c r="AG65" s="278" t="s">
        <v>280</v>
      </c>
      <c r="AH65" s="280" t="s">
        <v>280</v>
      </c>
      <c r="AI65" s="278" t="s">
        <v>280</v>
      </c>
      <c r="AJ65" s="310" t="s">
        <v>280</v>
      </c>
      <c r="AK65" s="278" t="s">
        <v>280</v>
      </c>
      <c r="AL65" s="280" t="s">
        <v>280</v>
      </c>
      <c r="AM65" s="278" t="s">
        <v>280</v>
      </c>
      <c r="AN65" s="280" t="s">
        <v>280</v>
      </c>
      <c r="AO65" s="283" t="s">
        <v>280</v>
      </c>
      <c r="AP65" s="280" t="s">
        <v>280</v>
      </c>
      <c r="AQ65" s="278" t="s">
        <v>280</v>
      </c>
      <c r="AR65" s="280" t="s">
        <v>280</v>
      </c>
      <c r="AS65" s="278" t="s">
        <v>280</v>
      </c>
      <c r="AT65" s="310" t="s">
        <v>280</v>
      </c>
      <c r="AU65" s="278" t="s">
        <v>280</v>
      </c>
      <c r="AV65" s="280" t="s">
        <v>280</v>
      </c>
      <c r="AW65" s="278" t="s">
        <v>280</v>
      </c>
      <c r="AX65" s="280" t="s">
        <v>280</v>
      </c>
      <c r="AY65" s="278" t="s">
        <v>280</v>
      </c>
      <c r="AZ65" s="280" t="s">
        <v>280</v>
      </c>
      <c r="BA65" s="278" t="s">
        <v>280</v>
      </c>
      <c r="BB65" s="207"/>
    </row>
    <row r="66" spans="1:54" ht="17.25" customHeight="1">
      <c r="A66" s="436"/>
      <c r="B66" s="492"/>
      <c r="C66" s="414"/>
      <c r="D66" s="354" t="s">
        <v>271</v>
      </c>
      <c r="E66" s="253"/>
      <c r="F66" s="207"/>
      <c r="G66" s="207"/>
      <c r="H66" s="280" t="s">
        <v>280</v>
      </c>
      <c r="I66" s="278" t="s">
        <v>280</v>
      </c>
      <c r="J66" s="280" t="s">
        <v>280</v>
      </c>
      <c r="K66" s="278" t="s">
        <v>280</v>
      </c>
      <c r="L66" s="280" t="s">
        <v>280</v>
      </c>
      <c r="M66" s="278" t="s">
        <v>280</v>
      </c>
      <c r="N66" s="280" t="s">
        <v>280</v>
      </c>
      <c r="O66" s="278" t="s">
        <v>280</v>
      </c>
      <c r="P66" s="280" t="s">
        <v>280</v>
      </c>
      <c r="Q66" s="278" t="s">
        <v>280</v>
      </c>
      <c r="R66" s="280" t="s">
        <v>280</v>
      </c>
      <c r="S66" s="278" t="s">
        <v>280</v>
      </c>
      <c r="T66" s="280" t="s">
        <v>280</v>
      </c>
      <c r="U66" s="278" t="s">
        <v>280</v>
      </c>
      <c r="V66" s="280" t="s">
        <v>280</v>
      </c>
      <c r="W66" s="278" t="s">
        <v>280</v>
      </c>
      <c r="X66" s="280" t="s">
        <v>280</v>
      </c>
      <c r="Y66" s="278" t="s">
        <v>280</v>
      </c>
      <c r="Z66" s="310" t="s">
        <v>280</v>
      </c>
      <c r="AA66" s="278" t="s">
        <v>280</v>
      </c>
      <c r="AB66" s="280" t="s">
        <v>280</v>
      </c>
      <c r="AC66" s="278" t="s">
        <v>280</v>
      </c>
      <c r="AD66" s="280" t="s">
        <v>280</v>
      </c>
      <c r="AE66" s="278" t="s">
        <v>280</v>
      </c>
      <c r="AF66" s="280" t="s">
        <v>280</v>
      </c>
      <c r="AG66" s="278" t="s">
        <v>280</v>
      </c>
      <c r="AH66" s="280" t="s">
        <v>280</v>
      </c>
      <c r="AI66" s="278" t="s">
        <v>280</v>
      </c>
      <c r="AJ66" s="310" t="s">
        <v>280</v>
      </c>
      <c r="AK66" s="278" t="s">
        <v>280</v>
      </c>
      <c r="AL66" s="280" t="s">
        <v>280</v>
      </c>
      <c r="AM66" s="278" t="s">
        <v>280</v>
      </c>
      <c r="AN66" s="280" t="s">
        <v>280</v>
      </c>
      <c r="AO66" s="283" t="s">
        <v>280</v>
      </c>
      <c r="AP66" s="280" t="s">
        <v>280</v>
      </c>
      <c r="AQ66" s="278" t="s">
        <v>280</v>
      </c>
      <c r="AR66" s="280" t="s">
        <v>280</v>
      </c>
      <c r="AS66" s="278" t="s">
        <v>280</v>
      </c>
      <c r="AT66" s="310" t="s">
        <v>280</v>
      </c>
      <c r="AU66" s="278" t="s">
        <v>280</v>
      </c>
      <c r="AV66" s="280" t="s">
        <v>280</v>
      </c>
      <c r="AW66" s="278" t="s">
        <v>280</v>
      </c>
      <c r="AX66" s="280" t="s">
        <v>280</v>
      </c>
      <c r="AY66" s="278" t="s">
        <v>280</v>
      </c>
      <c r="AZ66" s="280" t="s">
        <v>280</v>
      </c>
      <c r="BA66" s="278" t="s">
        <v>280</v>
      </c>
      <c r="BB66" s="207"/>
    </row>
    <row r="67" spans="1:54" ht="28.95" customHeight="1">
      <c r="A67" s="437" t="s">
        <v>297</v>
      </c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8"/>
      <c r="N67" s="438"/>
      <c r="O67" s="438"/>
      <c r="P67" s="438"/>
      <c r="Q67" s="438"/>
      <c r="R67" s="438"/>
      <c r="S67" s="438"/>
      <c r="T67" s="438"/>
      <c r="U67" s="438"/>
      <c r="V67" s="438"/>
      <c r="W67" s="438"/>
      <c r="X67" s="438"/>
      <c r="Y67" s="438"/>
      <c r="Z67" s="438"/>
      <c r="AA67" s="438"/>
      <c r="AB67" s="438"/>
      <c r="AC67" s="438"/>
      <c r="AD67" s="438"/>
      <c r="AE67" s="438"/>
      <c r="AF67" s="438"/>
      <c r="AG67" s="438"/>
      <c r="AH67" s="438"/>
      <c r="AI67" s="438"/>
      <c r="AJ67" s="438"/>
      <c r="AK67" s="438"/>
      <c r="AL67" s="438"/>
      <c r="AM67" s="438"/>
      <c r="AN67" s="438"/>
      <c r="AO67" s="438"/>
      <c r="AP67" s="438"/>
      <c r="AQ67" s="438"/>
      <c r="AR67" s="438"/>
      <c r="AS67" s="438"/>
      <c r="AT67" s="438"/>
      <c r="AU67" s="438"/>
      <c r="AV67" s="438"/>
      <c r="AW67" s="438"/>
      <c r="AX67" s="438"/>
      <c r="AY67" s="438"/>
      <c r="AZ67" s="438"/>
      <c r="BA67" s="438"/>
      <c r="BB67" s="439"/>
    </row>
    <row r="68" spans="1:54" ht="22.5" customHeight="1">
      <c r="A68" s="413" t="s">
        <v>16</v>
      </c>
      <c r="B68" s="440" t="s">
        <v>298</v>
      </c>
      <c r="C68" s="413"/>
      <c r="D68" s="330" t="s">
        <v>41</v>
      </c>
      <c r="E68" s="357">
        <v>20945.400000000001</v>
      </c>
      <c r="F68" s="205">
        <v>11591.12</v>
      </c>
      <c r="G68" s="210">
        <f>F68/E68*100</f>
        <v>55.339692724894249</v>
      </c>
      <c r="H68" s="280" t="s">
        <v>280</v>
      </c>
      <c r="I68" s="278" t="s">
        <v>280</v>
      </c>
      <c r="J68" s="280" t="s">
        <v>280</v>
      </c>
      <c r="K68" s="278" t="s">
        <v>280</v>
      </c>
      <c r="L68" s="280" t="s">
        <v>280</v>
      </c>
      <c r="M68" s="278" t="s">
        <v>280</v>
      </c>
      <c r="N68" s="280" t="s">
        <v>280</v>
      </c>
      <c r="O68" s="278" t="s">
        <v>280</v>
      </c>
      <c r="P68" s="280" t="s">
        <v>280</v>
      </c>
      <c r="Q68" s="278" t="s">
        <v>280</v>
      </c>
      <c r="R68" s="280" t="s">
        <v>280</v>
      </c>
      <c r="S68" s="278" t="s">
        <v>280</v>
      </c>
      <c r="T68" s="280" t="s">
        <v>280</v>
      </c>
      <c r="U68" s="278" t="s">
        <v>280</v>
      </c>
      <c r="V68" s="280" t="s">
        <v>280</v>
      </c>
      <c r="W68" s="278" t="s">
        <v>280</v>
      </c>
      <c r="X68" s="280" t="s">
        <v>280</v>
      </c>
      <c r="Y68" s="278" t="s">
        <v>280</v>
      </c>
      <c r="Z68" s="310" t="s">
        <v>280</v>
      </c>
      <c r="AA68" s="278" t="s">
        <v>280</v>
      </c>
      <c r="AB68" s="280" t="s">
        <v>280</v>
      </c>
      <c r="AC68" s="278" t="s">
        <v>280</v>
      </c>
      <c r="AD68" s="280" t="s">
        <v>280</v>
      </c>
      <c r="AE68" s="278" t="s">
        <v>280</v>
      </c>
      <c r="AF68" s="280" t="s">
        <v>280</v>
      </c>
      <c r="AG68" s="278" t="s">
        <v>280</v>
      </c>
      <c r="AH68" s="280" t="s">
        <v>280</v>
      </c>
      <c r="AI68" s="278" t="s">
        <v>280</v>
      </c>
      <c r="AJ68" s="310" t="s">
        <v>280</v>
      </c>
      <c r="AK68" s="278" t="s">
        <v>280</v>
      </c>
      <c r="AL68" s="280" t="s">
        <v>280</v>
      </c>
      <c r="AM68" s="278" t="s">
        <v>280</v>
      </c>
      <c r="AN68" s="280" t="s">
        <v>280</v>
      </c>
      <c r="AO68" s="283" t="s">
        <v>280</v>
      </c>
      <c r="AP68" s="280" t="s">
        <v>280</v>
      </c>
      <c r="AQ68" s="278" t="s">
        <v>280</v>
      </c>
      <c r="AR68" s="280" t="s">
        <v>280</v>
      </c>
      <c r="AS68" s="278" t="s">
        <v>280</v>
      </c>
      <c r="AT68" s="310" t="s">
        <v>280</v>
      </c>
      <c r="AU68" s="278" t="s">
        <v>280</v>
      </c>
      <c r="AV68" s="280" t="s">
        <v>280</v>
      </c>
      <c r="AW68" s="278" t="s">
        <v>280</v>
      </c>
      <c r="AX68" s="280" t="s">
        <v>280</v>
      </c>
      <c r="AY68" s="278" t="s">
        <v>280</v>
      </c>
      <c r="AZ68" s="280" t="s">
        <v>280</v>
      </c>
      <c r="BA68" s="278" t="s">
        <v>280</v>
      </c>
      <c r="BB68" s="211"/>
    </row>
    <row r="69" spans="1:54" ht="28.95" customHeight="1">
      <c r="A69" s="414"/>
      <c r="B69" s="441"/>
      <c r="C69" s="414"/>
      <c r="D69" s="250" t="s">
        <v>37</v>
      </c>
      <c r="E69" s="253"/>
      <c r="F69" s="207"/>
      <c r="G69" s="212"/>
      <c r="H69" s="280" t="s">
        <v>280</v>
      </c>
      <c r="I69" s="278" t="s">
        <v>280</v>
      </c>
      <c r="J69" s="280" t="s">
        <v>280</v>
      </c>
      <c r="K69" s="278" t="s">
        <v>280</v>
      </c>
      <c r="L69" s="280" t="s">
        <v>280</v>
      </c>
      <c r="M69" s="278" t="s">
        <v>280</v>
      </c>
      <c r="N69" s="280" t="s">
        <v>280</v>
      </c>
      <c r="O69" s="278" t="s">
        <v>280</v>
      </c>
      <c r="P69" s="280" t="s">
        <v>280</v>
      </c>
      <c r="Q69" s="278" t="s">
        <v>280</v>
      </c>
      <c r="R69" s="280" t="s">
        <v>280</v>
      </c>
      <c r="S69" s="278" t="s">
        <v>280</v>
      </c>
      <c r="T69" s="280" t="s">
        <v>280</v>
      </c>
      <c r="U69" s="278" t="s">
        <v>280</v>
      </c>
      <c r="V69" s="280" t="s">
        <v>280</v>
      </c>
      <c r="W69" s="278" t="s">
        <v>280</v>
      </c>
      <c r="X69" s="280" t="s">
        <v>280</v>
      </c>
      <c r="Y69" s="278" t="s">
        <v>280</v>
      </c>
      <c r="Z69" s="310" t="s">
        <v>280</v>
      </c>
      <c r="AA69" s="278" t="s">
        <v>280</v>
      </c>
      <c r="AB69" s="280" t="s">
        <v>280</v>
      </c>
      <c r="AC69" s="278" t="s">
        <v>280</v>
      </c>
      <c r="AD69" s="280" t="s">
        <v>280</v>
      </c>
      <c r="AE69" s="278" t="s">
        <v>280</v>
      </c>
      <c r="AF69" s="280" t="s">
        <v>280</v>
      </c>
      <c r="AG69" s="278" t="s">
        <v>280</v>
      </c>
      <c r="AH69" s="280" t="s">
        <v>280</v>
      </c>
      <c r="AI69" s="278" t="s">
        <v>280</v>
      </c>
      <c r="AJ69" s="310" t="s">
        <v>280</v>
      </c>
      <c r="AK69" s="278" t="s">
        <v>280</v>
      </c>
      <c r="AL69" s="280" t="s">
        <v>280</v>
      </c>
      <c r="AM69" s="278" t="s">
        <v>280</v>
      </c>
      <c r="AN69" s="280" t="s">
        <v>280</v>
      </c>
      <c r="AO69" s="283" t="s">
        <v>280</v>
      </c>
      <c r="AP69" s="280" t="s">
        <v>280</v>
      </c>
      <c r="AQ69" s="278" t="s">
        <v>280</v>
      </c>
      <c r="AR69" s="280" t="s">
        <v>280</v>
      </c>
      <c r="AS69" s="278" t="s">
        <v>280</v>
      </c>
      <c r="AT69" s="310" t="s">
        <v>280</v>
      </c>
      <c r="AU69" s="278" t="s">
        <v>280</v>
      </c>
      <c r="AV69" s="280" t="s">
        <v>280</v>
      </c>
      <c r="AW69" s="278" t="s">
        <v>280</v>
      </c>
      <c r="AX69" s="280" t="s">
        <v>280</v>
      </c>
      <c r="AY69" s="278" t="s">
        <v>280</v>
      </c>
      <c r="AZ69" s="280" t="s">
        <v>280</v>
      </c>
      <c r="BA69" s="278" t="s">
        <v>280</v>
      </c>
      <c r="BB69" s="211"/>
    </row>
    <row r="70" spans="1:54" ht="18" customHeight="1">
      <c r="A70" s="414"/>
      <c r="B70" s="441"/>
      <c r="C70" s="414"/>
      <c r="D70" s="250" t="s">
        <v>2</v>
      </c>
      <c r="E70" s="253"/>
      <c r="F70" s="207"/>
      <c r="G70" s="212"/>
      <c r="H70" s="280" t="s">
        <v>280</v>
      </c>
      <c r="I70" s="278" t="s">
        <v>280</v>
      </c>
      <c r="J70" s="280" t="s">
        <v>280</v>
      </c>
      <c r="K70" s="278" t="s">
        <v>280</v>
      </c>
      <c r="L70" s="280" t="s">
        <v>280</v>
      </c>
      <c r="M70" s="278" t="s">
        <v>280</v>
      </c>
      <c r="N70" s="280" t="s">
        <v>280</v>
      </c>
      <c r="O70" s="278" t="s">
        <v>280</v>
      </c>
      <c r="P70" s="280" t="s">
        <v>280</v>
      </c>
      <c r="Q70" s="278" t="s">
        <v>280</v>
      </c>
      <c r="R70" s="280" t="s">
        <v>280</v>
      </c>
      <c r="S70" s="278" t="s">
        <v>280</v>
      </c>
      <c r="T70" s="280" t="s">
        <v>280</v>
      </c>
      <c r="U70" s="278" t="s">
        <v>280</v>
      </c>
      <c r="V70" s="280" t="s">
        <v>280</v>
      </c>
      <c r="W70" s="278" t="s">
        <v>280</v>
      </c>
      <c r="X70" s="280" t="s">
        <v>280</v>
      </c>
      <c r="Y70" s="278" t="s">
        <v>280</v>
      </c>
      <c r="Z70" s="310" t="s">
        <v>280</v>
      </c>
      <c r="AA70" s="278" t="s">
        <v>280</v>
      </c>
      <c r="AB70" s="280" t="s">
        <v>280</v>
      </c>
      <c r="AC70" s="278" t="s">
        <v>280</v>
      </c>
      <c r="AD70" s="280" t="s">
        <v>280</v>
      </c>
      <c r="AE70" s="278" t="s">
        <v>280</v>
      </c>
      <c r="AF70" s="280" t="s">
        <v>280</v>
      </c>
      <c r="AG70" s="278" t="s">
        <v>280</v>
      </c>
      <c r="AH70" s="280" t="s">
        <v>280</v>
      </c>
      <c r="AI70" s="278" t="s">
        <v>280</v>
      </c>
      <c r="AJ70" s="310" t="s">
        <v>280</v>
      </c>
      <c r="AK70" s="278" t="s">
        <v>280</v>
      </c>
      <c r="AL70" s="280" t="s">
        <v>280</v>
      </c>
      <c r="AM70" s="278" t="s">
        <v>280</v>
      </c>
      <c r="AN70" s="280" t="s">
        <v>280</v>
      </c>
      <c r="AO70" s="283" t="s">
        <v>280</v>
      </c>
      <c r="AP70" s="280" t="s">
        <v>280</v>
      </c>
      <c r="AQ70" s="278" t="s">
        <v>280</v>
      </c>
      <c r="AR70" s="280" t="s">
        <v>280</v>
      </c>
      <c r="AS70" s="278" t="s">
        <v>280</v>
      </c>
      <c r="AT70" s="310" t="s">
        <v>280</v>
      </c>
      <c r="AU70" s="278" t="s">
        <v>280</v>
      </c>
      <c r="AV70" s="280" t="s">
        <v>280</v>
      </c>
      <c r="AW70" s="278" t="s">
        <v>280</v>
      </c>
      <c r="AX70" s="280" t="s">
        <v>280</v>
      </c>
      <c r="AY70" s="278" t="s">
        <v>280</v>
      </c>
      <c r="AZ70" s="280" t="s">
        <v>280</v>
      </c>
      <c r="BA70" s="278" t="s">
        <v>280</v>
      </c>
      <c r="BB70" s="211"/>
    </row>
    <row r="71" spans="1:54" ht="21.75" customHeight="1">
      <c r="A71" s="414"/>
      <c r="B71" s="441"/>
      <c r="C71" s="414"/>
      <c r="D71" s="326" t="s">
        <v>43</v>
      </c>
      <c r="E71" s="253">
        <v>20945.400000000001</v>
      </c>
      <c r="F71" s="208">
        <v>11591.12</v>
      </c>
      <c r="G71" s="213">
        <f>F71/E71*100</f>
        <v>55.339692724894249</v>
      </c>
      <c r="H71" s="280" t="s">
        <v>280</v>
      </c>
      <c r="I71" s="278" t="s">
        <v>280</v>
      </c>
      <c r="J71" s="280" t="s">
        <v>280</v>
      </c>
      <c r="K71" s="278" t="s">
        <v>280</v>
      </c>
      <c r="L71" s="280" t="s">
        <v>280</v>
      </c>
      <c r="M71" s="278" t="s">
        <v>280</v>
      </c>
      <c r="N71" s="280" t="s">
        <v>280</v>
      </c>
      <c r="O71" s="278" t="s">
        <v>280</v>
      </c>
      <c r="P71" s="280" t="s">
        <v>280</v>
      </c>
      <c r="Q71" s="278" t="s">
        <v>280</v>
      </c>
      <c r="R71" s="280" t="s">
        <v>280</v>
      </c>
      <c r="S71" s="278" t="s">
        <v>280</v>
      </c>
      <c r="T71" s="280" t="s">
        <v>280</v>
      </c>
      <c r="U71" s="278" t="s">
        <v>280</v>
      </c>
      <c r="V71" s="280" t="s">
        <v>280</v>
      </c>
      <c r="W71" s="278" t="s">
        <v>280</v>
      </c>
      <c r="X71" s="280" t="s">
        <v>280</v>
      </c>
      <c r="Y71" s="278" t="s">
        <v>280</v>
      </c>
      <c r="Z71" s="310" t="s">
        <v>280</v>
      </c>
      <c r="AA71" s="278" t="s">
        <v>280</v>
      </c>
      <c r="AB71" s="280" t="s">
        <v>280</v>
      </c>
      <c r="AC71" s="278" t="s">
        <v>280</v>
      </c>
      <c r="AD71" s="280" t="s">
        <v>280</v>
      </c>
      <c r="AE71" s="278" t="s">
        <v>280</v>
      </c>
      <c r="AF71" s="280" t="s">
        <v>280</v>
      </c>
      <c r="AG71" s="278" t="s">
        <v>280</v>
      </c>
      <c r="AH71" s="280" t="s">
        <v>280</v>
      </c>
      <c r="AI71" s="278" t="s">
        <v>280</v>
      </c>
      <c r="AJ71" s="310" t="s">
        <v>280</v>
      </c>
      <c r="AK71" s="278" t="s">
        <v>280</v>
      </c>
      <c r="AL71" s="280" t="s">
        <v>280</v>
      </c>
      <c r="AM71" s="278" t="s">
        <v>280</v>
      </c>
      <c r="AN71" s="280" t="s">
        <v>280</v>
      </c>
      <c r="AO71" s="283" t="s">
        <v>280</v>
      </c>
      <c r="AP71" s="280" t="s">
        <v>280</v>
      </c>
      <c r="AQ71" s="278" t="s">
        <v>280</v>
      </c>
      <c r="AR71" s="280" t="s">
        <v>280</v>
      </c>
      <c r="AS71" s="278" t="s">
        <v>280</v>
      </c>
      <c r="AT71" s="310" t="s">
        <v>280</v>
      </c>
      <c r="AU71" s="278" t="s">
        <v>280</v>
      </c>
      <c r="AV71" s="280" t="s">
        <v>280</v>
      </c>
      <c r="AW71" s="278" t="s">
        <v>280</v>
      </c>
      <c r="AX71" s="280" t="s">
        <v>280</v>
      </c>
      <c r="AY71" s="278" t="s">
        <v>280</v>
      </c>
      <c r="AZ71" s="280" t="s">
        <v>280</v>
      </c>
      <c r="BA71" s="278" t="s">
        <v>280</v>
      </c>
      <c r="BB71" s="211"/>
    </row>
    <row r="72" spans="1:54" ht="29.25" customHeight="1">
      <c r="A72" s="415"/>
      <c r="B72" s="442"/>
      <c r="C72" s="415"/>
      <c r="D72" s="354" t="s">
        <v>271</v>
      </c>
      <c r="E72" s="253"/>
      <c r="F72" s="207"/>
      <c r="G72" s="212"/>
      <c r="H72" s="280" t="s">
        <v>280</v>
      </c>
      <c r="I72" s="278" t="s">
        <v>280</v>
      </c>
      <c r="J72" s="280" t="s">
        <v>280</v>
      </c>
      <c r="K72" s="278" t="s">
        <v>280</v>
      </c>
      <c r="L72" s="280" t="s">
        <v>280</v>
      </c>
      <c r="M72" s="278" t="s">
        <v>280</v>
      </c>
      <c r="N72" s="280" t="s">
        <v>280</v>
      </c>
      <c r="O72" s="278" t="s">
        <v>280</v>
      </c>
      <c r="P72" s="280" t="s">
        <v>280</v>
      </c>
      <c r="Q72" s="278" t="s">
        <v>280</v>
      </c>
      <c r="R72" s="280" t="s">
        <v>280</v>
      </c>
      <c r="S72" s="278" t="s">
        <v>280</v>
      </c>
      <c r="T72" s="280" t="s">
        <v>280</v>
      </c>
      <c r="U72" s="278" t="s">
        <v>280</v>
      </c>
      <c r="V72" s="280" t="s">
        <v>280</v>
      </c>
      <c r="W72" s="278" t="s">
        <v>280</v>
      </c>
      <c r="X72" s="280" t="s">
        <v>280</v>
      </c>
      <c r="Y72" s="278" t="s">
        <v>280</v>
      </c>
      <c r="Z72" s="310" t="s">
        <v>280</v>
      </c>
      <c r="AA72" s="278" t="s">
        <v>280</v>
      </c>
      <c r="AB72" s="280" t="s">
        <v>280</v>
      </c>
      <c r="AC72" s="278" t="s">
        <v>280</v>
      </c>
      <c r="AD72" s="280" t="s">
        <v>280</v>
      </c>
      <c r="AE72" s="278" t="s">
        <v>280</v>
      </c>
      <c r="AF72" s="280" t="s">
        <v>280</v>
      </c>
      <c r="AG72" s="278" t="s">
        <v>280</v>
      </c>
      <c r="AH72" s="280" t="s">
        <v>280</v>
      </c>
      <c r="AI72" s="278" t="s">
        <v>280</v>
      </c>
      <c r="AJ72" s="310" t="s">
        <v>280</v>
      </c>
      <c r="AK72" s="278" t="s">
        <v>280</v>
      </c>
      <c r="AL72" s="280" t="s">
        <v>280</v>
      </c>
      <c r="AM72" s="278" t="s">
        <v>280</v>
      </c>
      <c r="AN72" s="280" t="s">
        <v>280</v>
      </c>
      <c r="AO72" s="283" t="s">
        <v>280</v>
      </c>
      <c r="AP72" s="280" t="s">
        <v>280</v>
      </c>
      <c r="AQ72" s="278" t="s">
        <v>280</v>
      </c>
      <c r="AR72" s="280" t="s">
        <v>280</v>
      </c>
      <c r="AS72" s="278" t="s">
        <v>280</v>
      </c>
      <c r="AT72" s="310" t="s">
        <v>280</v>
      </c>
      <c r="AU72" s="278" t="s">
        <v>280</v>
      </c>
      <c r="AV72" s="280" t="s">
        <v>280</v>
      </c>
      <c r="AW72" s="278" t="s">
        <v>280</v>
      </c>
      <c r="AX72" s="280" t="s">
        <v>280</v>
      </c>
      <c r="AY72" s="278" t="s">
        <v>280</v>
      </c>
      <c r="AZ72" s="280" t="s">
        <v>280</v>
      </c>
      <c r="BA72" s="278" t="s">
        <v>280</v>
      </c>
      <c r="BB72" s="211"/>
    </row>
    <row r="73" spans="1:54" ht="16.5" customHeight="1">
      <c r="A73" s="435" t="s">
        <v>299</v>
      </c>
      <c r="B73" s="413" t="s">
        <v>300</v>
      </c>
      <c r="C73" s="413"/>
      <c r="D73" s="330" t="s">
        <v>41</v>
      </c>
      <c r="E73" s="357">
        <v>29959.9</v>
      </c>
      <c r="F73" s="278">
        <v>16889.487440000001</v>
      </c>
      <c r="G73" s="309">
        <f>F73/E73*100</f>
        <v>56.373644237797862</v>
      </c>
      <c r="H73" s="280" t="s">
        <v>280</v>
      </c>
      <c r="I73" s="278" t="s">
        <v>280</v>
      </c>
      <c r="J73" s="280" t="s">
        <v>280</v>
      </c>
      <c r="K73" s="278" t="s">
        <v>280</v>
      </c>
      <c r="L73" s="280" t="s">
        <v>280</v>
      </c>
      <c r="M73" s="278" t="s">
        <v>280</v>
      </c>
      <c r="N73" s="280" t="s">
        <v>280</v>
      </c>
      <c r="O73" s="278" t="s">
        <v>280</v>
      </c>
      <c r="P73" s="280" t="s">
        <v>280</v>
      </c>
      <c r="Q73" s="278" t="s">
        <v>280</v>
      </c>
      <c r="R73" s="280" t="s">
        <v>280</v>
      </c>
      <c r="S73" s="278" t="s">
        <v>280</v>
      </c>
      <c r="T73" s="280" t="s">
        <v>280</v>
      </c>
      <c r="U73" s="278" t="s">
        <v>280</v>
      </c>
      <c r="V73" s="280" t="s">
        <v>280</v>
      </c>
      <c r="W73" s="278" t="s">
        <v>280</v>
      </c>
      <c r="X73" s="280" t="s">
        <v>280</v>
      </c>
      <c r="Y73" s="278" t="s">
        <v>280</v>
      </c>
      <c r="Z73" s="310" t="s">
        <v>280</v>
      </c>
      <c r="AA73" s="278" t="s">
        <v>280</v>
      </c>
      <c r="AB73" s="280" t="s">
        <v>280</v>
      </c>
      <c r="AC73" s="278" t="s">
        <v>280</v>
      </c>
      <c r="AD73" s="280" t="s">
        <v>280</v>
      </c>
      <c r="AE73" s="278" t="s">
        <v>280</v>
      </c>
      <c r="AF73" s="280" t="s">
        <v>280</v>
      </c>
      <c r="AG73" s="278" t="s">
        <v>280</v>
      </c>
      <c r="AH73" s="280" t="s">
        <v>280</v>
      </c>
      <c r="AI73" s="278" t="s">
        <v>280</v>
      </c>
      <c r="AJ73" s="310" t="s">
        <v>280</v>
      </c>
      <c r="AK73" s="278" t="s">
        <v>280</v>
      </c>
      <c r="AL73" s="280" t="s">
        <v>280</v>
      </c>
      <c r="AM73" s="278" t="s">
        <v>280</v>
      </c>
      <c r="AN73" s="280" t="s">
        <v>280</v>
      </c>
      <c r="AO73" s="283" t="s">
        <v>280</v>
      </c>
      <c r="AP73" s="280" t="s">
        <v>280</v>
      </c>
      <c r="AQ73" s="278" t="s">
        <v>280</v>
      </c>
      <c r="AR73" s="280" t="s">
        <v>280</v>
      </c>
      <c r="AS73" s="278" t="s">
        <v>280</v>
      </c>
      <c r="AT73" s="310" t="s">
        <v>280</v>
      </c>
      <c r="AU73" s="278" t="s">
        <v>280</v>
      </c>
      <c r="AV73" s="280" t="s">
        <v>280</v>
      </c>
      <c r="AW73" s="278" t="s">
        <v>280</v>
      </c>
      <c r="AX73" s="280" t="s">
        <v>280</v>
      </c>
      <c r="AY73" s="278" t="s">
        <v>280</v>
      </c>
      <c r="AZ73" s="280" t="s">
        <v>280</v>
      </c>
      <c r="BA73" s="278" t="s">
        <v>280</v>
      </c>
      <c r="BB73" s="409"/>
    </row>
    <row r="74" spans="1:54" ht="18.75" customHeight="1">
      <c r="A74" s="436"/>
      <c r="B74" s="414"/>
      <c r="C74" s="414"/>
      <c r="D74" s="250" t="s">
        <v>37</v>
      </c>
      <c r="E74" s="253"/>
      <c r="F74" s="242"/>
      <c r="G74" s="304"/>
      <c r="H74" s="280" t="s">
        <v>280</v>
      </c>
      <c r="I74" s="278" t="s">
        <v>280</v>
      </c>
      <c r="J74" s="280" t="s">
        <v>280</v>
      </c>
      <c r="K74" s="278" t="s">
        <v>280</v>
      </c>
      <c r="L74" s="280" t="s">
        <v>280</v>
      </c>
      <c r="M74" s="278" t="s">
        <v>280</v>
      </c>
      <c r="N74" s="280" t="s">
        <v>280</v>
      </c>
      <c r="O74" s="278" t="s">
        <v>280</v>
      </c>
      <c r="P74" s="280" t="s">
        <v>280</v>
      </c>
      <c r="Q74" s="278" t="s">
        <v>280</v>
      </c>
      <c r="R74" s="280" t="s">
        <v>280</v>
      </c>
      <c r="S74" s="278" t="s">
        <v>280</v>
      </c>
      <c r="T74" s="280" t="s">
        <v>280</v>
      </c>
      <c r="U74" s="278" t="s">
        <v>280</v>
      </c>
      <c r="V74" s="280" t="s">
        <v>280</v>
      </c>
      <c r="W74" s="278" t="s">
        <v>280</v>
      </c>
      <c r="X74" s="280" t="s">
        <v>280</v>
      </c>
      <c r="Y74" s="278" t="s">
        <v>280</v>
      </c>
      <c r="Z74" s="310" t="s">
        <v>280</v>
      </c>
      <c r="AA74" s="278" t="s">
        <v>280</v>
      </c>
      <c r="AB74" s="280" t="s">
        <v>280</v>
      </c>
      <c r="AC74" s="278" t="s">
        <v>280</v>
      </c>
      <c r="AD74" s="280" t="s">
        <v>280</v>
      </c>
      <c r="AE74" s="278" t="s">
        <v>280</v>
      </c>
      <c r="AF74" s="280" t="s">
        <v>280</v>
      </c>
      <c r="AG74" s="278" t="s">
        <v>280</v>
      </c>
      <c r="AH74" s="280" t="s">
        <v>280</v>
      </c>
      <c r="AI74" s="278" t="s">
        <v>280</v>
      </c>
      <c r="AJ74" s="310" t="s">
        <v>280</v>
      </c>
      <c r="AK74" s="278" t="s">
        <v>280</v>
      </c>
      <c r="AL74" s="280" t="s">
        <v>280</v>
      </c>
      <c r="AM74" s="278" t="s">
        <v>280</v>
      </c>
      <c r="AN74" s="280" t="s">
        <v>280</v>
      </c>
      <c r="AO74" s="283" t="s">
        <v>280</v>
      </c>
      <c r="AP74" s="280" t="s">
        <v>280</v>
      </c>
      <c r="AQ74" s="278" t="s">
        <v>280</v>
      </c>
      <c r="AR74" s="280" t="s">
        <v>280</v>
      </c>
      <c r="AS74" s="278" t="s">
        <v>280</v>
      </c>
      <c r="AT74" s="310" t="s">
        <v>280</v>
      </c>
      <c r="AU74" s="278" t="s">
        <v>280</v>
      </c>
      <c r="AV74" s="280" t="s">
        <v>280</v>
      </c>
      <c r="AW74" s="278" t="s">
        <v>280</v>
      </c>
      <c r="AX74" s="280" t="s">
        <v>280</v>
      </c>
      <c r="AY74" s="278" t="s">
        <v>280</v>
      </c>
      <c r="AZ74" s="280" t="s">
        <v>280</v>
      </c>
      <c r="BA74" s="278" t="s">
        <v>280</v>
      </c>
      <c r="BB74" s="410"/>
    </row>
    <row r="75" spans="1:54" ht="27.6">
      <c r="A75" s="436"/>
      <c r="B75" s="414"/>
      <c r="C75" s="414"/>
      <c r="D75" s="250" t="s">
        <v>2</v>
      </c>
      <c r="E75" s="253"/>
      <c r="F75" s="296"/>
      <c r="G75" s="319"/>
      <c r="H75" s="280" t="s">
        <v>280</v>
      </c>
      <c r="I75" s="278" t="s">
        <v>280</v>
      </c>
      <c r="J75" s="280" t="s">
        <v>280</v>
      </c>
      <c r="K75" s="278" t="s">
        <v>280</v>
      </c>
      <c r="L75" s="280" t="s">
        <v>280</v>
      </c>
      <c r="M75" s="278" t="s">
        <v>280</v>
      </c>
      <c r="N75" s="280" t="s">
        <v>280</v>
      </c>
      <c r="O75" s="278" t="s">
        <v>280</v>
      </c>
      <c r="P75" s="280" t="s">
        <v>280</v>
      </c>
      <c r="Q75" s="278" t="s">
        <v>280</v>
      </c>
      <c r="R75" s="280" t="s">
        <v>280</v>
      </c>
      <c r="S75" s="278" t="s">
        <v>280</v>
      </c>
      <c r="T75" s="280" t="s">
        <v>280</v>
      </c>
      <c r="U75" s="278" t="s">
        <v>280</v>
      </c>
      <c r="V75" s="280" t="s">
        <v>280</v>
      </c>
      <c r="W75" s="278" t="s">
        <v>280</v>
      </c>
      <c r="X75" s="280" t="s">
        <v>280</v>
      </c>
      <c r="Y75" s="278" t="s">
        <v>280</v>
      </c>
      <c r="Z75" s="310" t="s">
        <v>280</v>
      </c>
      <c r="AA75" s="278" t="s">
        <v>280</v>
      </c>
      <c r="AB75" s="280" t="s">
        <v>280</v>
      </c>
      <c r="AC75" s="278" t="s">
        <v>280</v>
      </c>
      <c r="AD75" s="280" t="s">
        <v>280</v>
      </c>
      <c r="AE75" s="278" t="s">
        <v>280</v>
      </c>
      <c r="AF75" s="280" t="s">
        <v>280</v>
      </c>
      <c r="AG75" s="278" t="s">
        <v>280</v>
      </c>
      <c r="AH75" s="280" t="s">
        <v>280</v>
      </c>
      <c r="AI75" s="278" t="s">
        <v>280</v>
      </c>
      <c r="AJ75" s="310" t="s">
        <v>280</v>
      </c>
      <c r="AK75" s="278" t="s">
        <v>280</v>
      </c>
      <c r="AL75" s="280" t="s">
        <v>280</v>
      </c>
      <c r="AM75" s="278" t="s">
        <v>280</v>
      </c>
      <c r="AN75" s="280" t="s">
        <v>280</v>
      </c>
      <c r="AO75" s="283" t="s">
        <v>280</v>
      </c>
      <c r="AP75" s="280" t="s">
        <v>280</v>
      </c>
      <c r="AQ75" s="278" t="s">
        <v>280</v>
      </c>
      <c r="AR75" s="280" t="s">
        <v>280</v>
      </c>
      <c r="AS75" s="278" t="s">
        <v>280</v>
      </c>
      <c r="AT75" s="310" t="s">
        <v>280</v>
      </c>
      <c r="AU75" s="278" t="s">
        <v>280</v>
      </c>
      <c r="AV75" s="280" t="s">
        <v>280</v>
      </c>
      <c r="AW75" s="278" t="s">
        <v>280</v>
      </c>
      <c r="AX75" s="280" t="s">
        <v>280</v>
      </c>
      <c r="AY75" s="278" t="s">
        <v>280</v>
      </c>
      <c r="AZ75" s="280" t="s">
        <v>280</v>
      </c>
      <c r="BA75" s="278" t="s">
        <v>280</v>
      </c>
      <c r="BB75" s="410"/>
    </row>
    <row r="76" spans="1:54" ht="17.25" customHeight="1">
      <c r="A76" s="436"/>
      <c r="B76" s="414"/>
      <c r="C76" s="414"/>
      <c r="D76" s="326" t="s">
        <v>43</v>
      </c>
      <c r="E76" s="253">
        <v>29959.9</v>
      </c>
      <c r="F76" s="242">
        <v>16889.487440000001</v>
      </c>
      <c r="G76" s="313">
        <f>F76/E76*100</f>
        <v>56.373644237797862</v>
      </c>
      <c r="H76" s="280" t="s">
        <v>280</v>
      </c>
      <c r="I76" s="278" t="s">
        <v>280</v>
      </c>
      <c r="J76" s="280" t="s">
        <v>280</v>
      </c>
      <c r="K76" s="278" t="s">
        <v>280</v>
      </c>
      <c r="L76" s="280" t="s">
        <v>280</v>
      </c>
      <c r="M76" s="278" t="s">
        <v>280</v>
      </c>
      <c r="N76" s="280" t="s">
        <v>280</v>
      </c>
      <c r="O76" s="278" t="s">
        <v>280</v>
      </c>
      <c r="P76" s="280" t="s">
        <v>280</v>
      </c>
      <c r="Q76" s="278" t="s">
        <v>280</v>
      </c>
      <c r="R76" s="280" t="s">
        <v>280</v>
      </c>
      <c r="S76" s="278" t="s">
        <v>280</v>
      </c>
      <c r="T76" s="280" t="s">
        <v>280</v>
      </c>
      <c r="U76" s="278" t="s">
        <v>280</v>
      </c>
      <c r="V76" s="280" t="s">
        <v>280</v>
      </c>
      <c r="W76" s="278" t="s">
        <v>280</v>
      </c>
      <c r="X76" s="280" t="s">
        <v>280</v>
      </c>
      <c r="Y76" s="278" t="s">
        <v>280</v>
      </c>
      <c r="Z76" s="310" t="s">
        <v>280</v>
      </c>
      <c r="AA76" s="278" t="s">
        <v>280</v>
      </c>
      <c r="AB76" s="280" t="s">
        <v>280</v>
      </c>
      <c r="AC76" s="278" t="s">
        <v>280</v>
      </c>
      <c r="AD76" s="280" t="s">
        <v>280</v>
      </c>
      <c r="AE76" s="278" t="s">
        <v>280</v>
      </c>
      <c r="AF76" s="280" t="s">
        <v>280</v>
      </c>
      <c r="AG76" s="278" t="s">
        <v>280</v>
      </c>
      <c r="AH76" s="280" t="s">
        <v>280</v>
      </c>
      <c r="AI76" s="278" t="s">
        <v>280</v>
      </c>
      <c r="AJ76" s="310" t="s">
        <v>280</v>
      </c>
      <c r="AK76" s="278" t="s">
        <v>280</v>
      </c>
      <c r="AL76" s="280" t="s">
        <v>280</v>
      </c>
      <c r="AM76" s="278" t="s">
        <v>280</v>
      </c>
      <c r="AN76" s="280" t="s">
        <v>280</v>
      </c>
      <c r="AO76" s="283" t="s">
        <v>280</v>
      </c>
      <c r="AP76" s="280" t="s">
        <v>280</v>
      </c>
      <c r="AQ76" s="278" t="s">
        <v>280</v>
      </c>
      <c r="AR76" s="280" t="s">
        <v>280</v>
      </c>
      <c r="AS76" s="278" t="s">
        <v>280</v>
      </c>
      <c r="AT76" s="310" t="s">
        <v>280</v>
      </c>
      <c r="AU76" s="278" t="s">
        <v>280</v>
      </c>
      <c r="AV76" s="280" t="s">
        <v>280</v>
      </c>
      <c r="AW76" s="278" t="s">
        <v>280</v>
      </c>
      <c r="AX76" s="280" t="s">
        <v>280</v>
      </c>
      <c r="AY76" s="278" t="s">
        <v>280</v>
      </c>
      <c r="AZ76" s="280" t="s">
        <v>280</v>
      </c>
      <c r="BA76" s="278" t="s">
        <v>280</v>
      </c>
      <c r="BB76" s="410"/>
    </row>
    <row r="77" spans="1:54" ht="27" customHeight="1">
      <c r="A77" s="436"/>
      <c r="B77" s="414"/>
      <c r="C77" s="414"/>
      <c r="D77" s="354" t="s">
        <v>271</v>
      </c>
      <c r="E77" s="253"/>
      <c r="F77" s="253"/>
      <c r="G77" s="251"/>
      <c r="H77" s="280" t="s">
        <v>280</v>
      </c>
      <c r="I77" s="278" t="s">
        <v>280</v>
      </c>
      <c r="J77" s="280" t="s">
        <v>280</v>
      </c>
      <c r="K77" s="278" t="s">
        <v>280</v>
      </c>
      <c r="L77" s="280" t="s">
        <v>280</v>
      </c>
      <c r="M77" s="278" t="s">
        <v>280</v>
      </c>
      <c r="N77" s="280" t="s">
        <v>280</v>
      </c>
      <c r="O77" s="278" t="s">
        <v>280</v>
      </c>
      <c r="P77" s="280" t="s">
        <v>280</v>
      </c>
      <c r="Q77" s="278" t="s">
        <v>280</v>
      </c>
      <c r="R77" s="280" t="s">
        <v>280</v>
      </c>
      <c r="S77" s="278" t="s">
        <v>280</v>
      </c>
      <c r="T77" s="280" t="s">
        <v>280</v>
      </c>
      <c r="U77" s="278" t="s">
        <v>280</v>
      </c>
      <c r="V77" s="280" t="s">
        <v>280</v>
      </c>
      <c r="W77" s="278" t="s">
        <v>280</v>
      </c>
      <c r="X77" s="280" t="s">
        <v>280</v>
      </c>
      <c r="Y77" s="278" t="s">
        <v>280</v>
      </c>
      <c r="Z77" s="310" t="s">
        <v>280</v>
      </c>
      <c r="AA77" s="278" t="s">
        <v>280</v>
      </c>
      <c r="AB77" s="280" t="s">
        <v>280</v>
      </c>
      <c r="AC77" s="278" t="s">
        <v>280</v>
      </c>
      <c r="AD77" s="280" t="s">
        <v>280</v>
      </c>
      <c r="AE77" s="278" t="s">
        <v>280</v>
      </c>
      <c r="AF77" s="280" t="s">
        <v>280</v>
      </c>
      <c r="AG77" s="278" t="s">
        <v>280</v>
      </c>
      <c r="AH77" s="280" t="s">
        <v>280</v>
      </c>
      <c r="AI77" s="278" t="s">
        <v>280</v>
      </c>
      <c r="AJ77" s="310" t="s">
        <v>280</v>
      </c>
      <c r="AK77" s="278" t="s">
        <v>280</v>
      </c>
      <c r="AL77" s="280" t="s">
        <v>280</v>
      </c>
      <c r="AM77" s="278" t="s">
        <v>280</v>
      </c>
      <c r="AN77" s="280" t="s">
        <v>280</v>
      </c>
      <c r="AO77" s="283" t="s">
        <v>280</v>
      </c>
      <c r="AP77" s="280" t="s">
        <v>280</v>
      </c>
      <c r="AQ77" s="278" t="s">
        <v>280</v>
      </c>
      <c r="AR77" s="280" t="s">
        <v>280</v>
      </c>
      <c r="AS77" s="278" t="s">
        <v>280</v>
      </c>
      <c r="AT77" s="310" t="s">
        <v>280</v>
      </c>
      <c r="AU77" s="278" t="s">
        <v>280</v>
      </c>
      <c r="AV77" s="280" t="s">
        <v>280</v>
      </c>
      <c r="AW77" s="278" t="s">
        <v>280</v>
      </c>
      <c r="AX77" s="280" t="s">
        <v>280</v>
      </c>
      <c r="AY77" s="278" t="s">
        <v>280</v>
      </c>
      <c r="AZ77" s="280" t="s">
        <v>280</v>
      </c>
      <c r="BA77" s="278" t="s">
        <v>280</v>
      </c>
      <c r="BB77" s="410"/>
    </row>
    <row r="78" spans="1:54" ht="18" customHeight="1">
      <c r="A78" s="490"/>
      <c r="B78" s="491" t="s">
        <v>301</v>
      </c>
      <c r="C78" s="413"/>
      <c r="D78" s="330" t="s">
        <v>41</v>
      </c>
      <c r="E78" s="278">
        <f>E68+E73</f>
        <v>50905.3</v>
      </c>
      <c r="F78" s="278">
        <f>F68+F73</f>
        <v>28480.60744</v>
      </c>
      <c r="G78" s="309">
        <f>F78/E78*100</f>
        <v>55.94821647254804</v>
      </c>
      <c r="H78" s="280" t="s">
        <v>280</v>
      </c>
      <c r="I78" s="278" t="s">
        <v>280</v>
      </c>
      <c r="J78" s="280" t="s">
        <v>280</v>
      </c>
      <c r="K78" s="278" t="s">
        <v>280</v>
      </c>
      <c r="L78" s="280" t="s">
        <v>280</v>
      </c>
      <c r="M78" s="278" t="s">
        <v>280</v>
      </c>
      <c r="N78" s="280" t="s">
        <v>280</v>
      </c>
      <c r="O78" s="278" t="s">
        <v>280</v>
      </c>
      <c r="P78" s="280" t="s">
        <v>280</v>
      </c>
      <c r="Q78" s="278" t="s">
        <v>280</v>
      </c>
      <c r="R78" s="280" t="s">
        <v>280</v>
      </c>
      <c r="S78" s="278" t="s">
        <v>280</v>
      </c>
      <c r="T78" s="280" t="s">
        <v>280</v>
      </c>
      <c r="U78" s="278" t="s">
        <v>280</v>
      </c>
      <c r="V78" s="280" t="s">
        <v>280</v>
      </c>
      <c r="W78" s="278" t="s">
        <v>280</v>
      </c>
      <c r="X78" s="280" t="s">
        <v>280</v>
      </c>
      <c r="Y78" s="278" t="s">
        <v>280</v>
      </c>
      <c r="Z78" s="310" t="s">
        <v>280</v>
      </c>
      <c r="AA78" s="278" t="s">
        <v>280</v>
      </c>
      <c r="AB78" s="280" t="s">
        <v>280</v>
      </c>
      <c r="AC78" s="278" t="s">
        <v>280</v>
      </c>
      <c r="AD78" s="280" t="s">
        <v>280</v>
      </c>
      <c r="AE78" s="278" t="s">
        <v>280</v>
      </c>
      <c r="AF78" s="280" t="s">
        <v>280</v>
      </c>
      <c r="AG78" s="278" t="s">
        <v>280</v>
      </c>
      <c r="AH78" s="280" t="s">
        <v>280</v>
      </c>
      <c r="AI78" s="278" t="s">
        <v>280</v>
      </c>
      <c r="AJ78" s="310" t="s">
        <v>280</v>
      </c>
      <c r="AK78" s="278" t="s">
        <v>280</v>
      </c>
      <c r="AL78" s="280" t="s">
        <v>280</v>
      </c>
      <c r="AM78" s="278" t="s">
        <v>280</v>
      </c>
      <c r="AN78" s="280" t="s">
        <v>280</v>
      </c>
      <c r="AO78" s="283" t="s">
        <v>280</v>
      </c>
      <c r="AP78" s="280" t="s">
        <v>280</v>
      </c>
      <c r="AQ78" s="278" t="s">
        <v>280</v>
      </c>
      <c r="AR78" s="280" t="s">
        <v>280</v>
      </c>
      <c r="AS78" s="278" t="s">
        <v>280</v>
      </c>
      <c r="AT78" s="310" t="s">
        <v>280</v>
      </c>
      <c r="AU78" s="278" t="s">
        <v>280</v>
      </c>
      <c r="AV78" s="280" t="s">
        <v>280</v>
      </c>
      <c r="AW78" s="278" t="s">
        <v>280</v>
      </c>
      <c r="AX78" s="280" t="s">
        <v>280</v>
      </c>
      <c r="AY78" s="278" t="s">
        <v>280</v>
      </c>
      <c r="AZ78" s="280" t="s">
        <v>280</v>
      </c>
      <c r="BA78" s="278" t="s">
        <v>280</v>
      </c>
      <c r="BB78" s="429"/>
    </row>
    <row r="79" spans="1:54" ht="15" customHeight="1">
      <c r="A79" s="465"/>
      <c r="B79" s="492"/>
      <c r="C79" s="414"/>
      <c r="D79" s="250" t="s">
        <v>37</v>
      </c>
      <c r="E79" s="242"/>
      <c r="F79" s="242"/>
      <c r="G79" s="304"/>
      <c r="H79" s="280" t="s">
        <v>280</v>
      </c>
      <c r="I79" s="278" t="s">
        <v>280</v>
      </c>
      <c r="J79" s="280" t="s">
        <v>280</v>
      </c>
      <c r="K79" s="278" t="s">
        <v>280</v>
      </c>
      <c r="L79" s="280" t="s">
        <v>280</v>
      </c>
      <c r="M79" s="278" t="s">
        <v>280</v>
      </c>
      <c r="N79" s="280" t="s">
        <v>280</v>
      </c>
      <c r="O79" s="278" t="s">
        <v>280</v>
      </c>
      <c r="P79" s="280" t="s">
        <v>280</v>
      </c>
      <c r="Q79" s="278" t="s">
        <v>280</v>
      </c>
      <c r="R79" s="280" t="s">
        <v>280</v>
      </c>
      <c r="S79" s="278" t="s">
        <v>280</v>
      </c>
      <c r="T79" s="280" t="s">
        <v>280</v>
      </c>
      <c r="U79" s="278" t="s">
        <v>280</v>
      </c>
      <c r="V79" s="280" t="s">
        <v>280</v>
      </c>
      <c r="W79" s="278" t="s">
        <v>280</v>
      </c>
      <c r="X79" s="280" t="s">
        <v>280</v>
      </c>
      <c r="Y79" s="278" t="s">
        <v>280</v>
      </c>
      <c r="Z79" s="310" t="s">
        <v>280</v>
      </c>
      <c r="AA79" s="278" t="s">
        <v>280</v>
      </c>
      <c r="AB79" s="280" t="s">
        <v>280</v>
      </c>
      <c r="AC79" s="278" t="s">
        <v>280</v>
      </c>
      <c r="AD79" s="280" t="s">
        <v>280</v>
      </c>
      <c r="AE79" s="278" t="s">
        <v>280</v>
      </c>
      <c r="AF79" s="280" t="s">
        <v>280</v>
      </c>
      <c r="AG79" s="278" t="s">
        <v>280</v>
      </c>
      <c r="AH79" s="280" t="s">
        <v>280</v>
      </c>
      <c r="AI79" s="278" t="s">
        <v>280</v>
      </c>
      <c r="AJ79" s="310" t="s">
        <v>280</v>
      </c>
      <c r="AK79" s="278" t="s">
        <v>280</v>
      </c>
      <c r="AL79" s="280" t="s">
        <v>280</v>
      </c>
      <c r="AM79" s="278" t="s">
        <v>280</v>
      </c>
      <c r="AN79" s="280" t="s">
        <v>280</v>
      </c>
      <c r="AO79" s="283" t="s">
        <v>280</v>
      </c>
      <c r="AP79" s="280" t="s">
        <v>280</v>
      </c>
      <c r="AQ79" s="278" t="s">
        <v>280</v>
      </c>
      <c r="AR79" s="280" t="s">
        <v>280</v>
      </c>
      <c r="AS79" s="278" t="s">
        <v>280</v>
      </c>
      <c r="AT79" s="310" t="s">
        <v>280</v>
      </c>
      <c r="AU79" s="278" t="s">
        <v>280</v>
      </c>
      <c r="AV79" s="280" t="s">
        <v>280</v>
      </c>
      <c r="AW79" s="278" t="s">
        <v>280</v>
      </c>
      <c r="AX79" s="280" t="s">
        <v>280</v>
      </c>
      <c r="AY79" s="278" t="s">
        <v>280</v>
      </c>
      <c r="AZ79" s="280" t="s">
        <v>280</v>
      </c>
      <c r="BA79" s="278" t="s">
        <v>280</v>
      </c>
      <c r="BB79" s="430"/>
    </row>
    <row r="80" spans="1:54" ht="27.6">
      <c r="A80" s="465"/>
      <c r="B80" s="492"/>
      <c r="C80" s="414"/>
      <c r="D80" s="250" t="s">
        <v>2</v>
      </c>
      <c r="E80" s="296"/>
      <c r="F80" s="296"/>
      <c r="G80" s="319"/>
      <c r="H80" s="280" t="s">
        <v>280</v>
      </c>
      <c r="I80" s="278" t="s">
        <v>280</v>
      </c>
      <c r="J80" s="280" t="s">
        <v>280</v>
      </c>
      <c r="K80" s="278" t="s">
        <v>280</v>
      </c>
      <c r="L80" s="280" t="s">
        <v>280</v>
      </c>
      <c r="M80" s="278" t="s">
        <v>280</v>
      </c>
      <c r="N80" s="280" t="s">
        <v>280</v>
      </c>
      <c r="O80" s="278" t="s">
        <v>280</v>
      </c>
      <c r="P80" s="280" t="s">
        <v>280</v>
      </c>
      <c r="Q80" s="278" t="s">
        <v>280</v>
      </c>
      <c r="R80" s="280" t="s">
        <v>280</v>
      </c>
      <c r="S80" s="278" t="s">
        <v>280</v>
      </c>
      <c r="T80" s="280" t="s">
        <v>280</v>
      </c>
      <c r="U80" s="278" t="s">
        <v>280</v>
      </c>
      <c r="V80" s="280" t="s">
        <v>280</v>
      </c>
      <c r="W80" s="278" t="s">
        <v>280</v>
      </c>
      <c r="X80" s="280" t="s">
        <v>280</v>
      </c>
      <c r="Y80" s="278" t="s">
        <v>280</v>
      </c>
      <c r="Z80" s="310" t="s">
        <v>280</v>
      </c>
      <c r="AA80" s="278" t="s">
        <v>280</v>
      </c>
      <c r="AB80" s="280" t="s">
        <v>280</v>
      </c>
      <c r="AC80" s="278" t="s">
        <v>280</v>
      </c>
      <c r="AD80" s="280" t="s">
        <v>280</v>
      </c>
      <c r="AE80" s="278" t="s">
        <v>280</v>
      </c>
      <c r="AF80" s="280" t="s">
        <v>280</v>
      </c>
      <c r="AG80" s="278" t="s">
        <v>280</v>
      </c>
      <c r="AH80" s="280" t="s">
        <v>280</v>
      </c>
      <c r="AI80" s="278" t="s">
        <v>280</v>
      </c>
      <c r="AJ80" s="310" t="s">
        <v>280</v>
      </c>
      <c r="AK80" s="278" t="s">
        <v>280</v>
      </c>
      <c r="AL80" s="280" t="s">
        <v>280</v>
      </c>
      <c r="AM80" s="278" t="s">
        <v>280</v>
      </c>
      <c r="AN80" s="280" t="s">
        <v>280</v>
      </c>
      <c r="AO80" s="283" t="s">
        <v>280</v>
      </c>
      <c r="AP80" s="280" t="s">
        <v>280</v>
      </c>
      <c r="AQ80" s="278" t="s">
        <v>280</v>
      </c>
      <c r="AR80" s="280" t="s">
        <v>280</v>
      </c>
      <c r="AS80" s="278" t="s">
        <v>280</v>
      </c>
      <c r="AT80" s="310" t="s">
        <v>280</v>
      </c>
      <c r="AU80" s="278" t="s">
        <v>280</v>
      </c>
      <c r="AV80" s="280" t="s">
        <v>280</v>
      </c>
      <c r="AW80" s="278" t="s">
        <v>280</v>
      </c>
      <c r="AX80" s="280" t="s">
        <v>280</v>
      </c>
      <c r="AY80" s="278" t="s">
        <v>280</v>
      </c>
      <c r="AZ80" s="280" t="s">
        <v>280</v>
      </c>
      <c r="BA80" s="278" t="s">
        <v>280</v>
      </c>
      <c r="BB80" s="430"/>
    </row>
    <row r="81" spans="1:54" ht="32.4" customHeight="1">
      <c r="A81" s="465"/>
      <c r="B81" s="492"/>
      <c r="C81" s="414"/>
      <c r="D81" s="326" t="s">
        <v>43</v>
      </c>
      <c r="E81" s="296">
        <f>E71+E76</f>
        <v>50905.3</v>
      </c>
      <c r="F81" s="296">
        <f>F71+F76</f>
        <v>28480.60744</v>
      </c>
      <c r="G81" s="358">
        <f>F81/E81*100</f>
        <v>55.94821647254804</v>
      </c>
      <c r="H81" s="280" t="s">
        <v>280</v>
      </c>
      <c r="I81" s="278" t="s">
        <v>280</v>
      </c>
      <c r="J81" s="280" t="s">
        <v>280</v>
      </c>
      <c r="K81" s="278" t="s">
        <v>280</v>
      </c>
      <c r="L81" s="280" t="s">
        <v>280</v>
      </c>
      <c r="M81" s="278" t="s">
        <v>280</v>
      </c>
      <c r="N81" s="280" t="s">
        <v>280</v>
      </c>
      <c r="O81" s="278" t="s">
        <v>280</v>
      </c>
      <c r="P81" s="280" t="s">
        <v>280</v>
      </c>
      <c r="Q81" s="278" t="s">
        <v>280</v>
      </c>
      <c r="R81" s="280" t="s">
        <v>280</v>
      </c>
      <c r="S81" s="278" t="s">
        <v>280</v>
      </c>
      <c r="T81" s="280" t="s">
        <v>280</v>
      </c>
      <c r="U81" s="278" t="s">
        <v>280</v>
      </c>
      <c r="V81" s="280" t="s">
        <v>280</v>
      </c>
      <c r="W81" s="278" t="s">
        <v>280</v>
      </c>
      <c r="X81" s="280" t="s">
        <v>280</v>
      </c>
      <c r="Y81" s="278" t="s">
        <v>280</v>
      </c>
      <c r="Z81" s="310" t="s">
        <v>280</v>
      </c>
      <c r="AA81" s="278" t="s">
        <v>280</v>
      </c>
      <c r="AB81" s="280" t="s">
        <v>280</v>
      </c>
      <c r="AC81" s="278" t="s">
        <v>280</v>
      </c>
      <c r="AD81" s="280" t="s">
        <v>280</v>
      </c>
      <c r="AE81" s="278" t="s">
        <v>280</v>
      </c>
      <c r="AF81" s="280" t="s">
        <v>280</v>
      </c>
      <c r="AG81" s="278" t="s">
        <v>280</v>
      </c>
      <c r="AH81" s="280" t="s">
        <v>280</v>
      </c>
      <c r="AI81" s="278" t="s">
        <v>280</v>
      </c>
      <c r="AJ81" s="310" t="s">
        <v>280</v>
      </c>
      <c r="AK81" s="278" t="s">
        <v>280</v>
      </c>
      <c r="AL81" s="280" t="s">
        <v>280</v>
      </c>
      <c r="AM81" s="278" t="s">
        <v>280</v>
      </c>
      <c r="AN81" s="280" t="s">
        <v>280</v>
      </c>
      <c r="AO81" s="283" t="s">
        <v>280</v>
      </c>
      <c r="AP81" s="280" t="s">
        <v>280</v>
      </c>
      <c r="AQ81" s="278" t="s">
        <v>280</v>
      </c>
      <c r="AR81" s="280" t="s">
        <v>280</v>
      </c>
      <c r="AS81" s="278" t="s">
        <v>280</v>
      </c>
      <c r="AT81" s="310" t="s">
        <v>280</v>
      </c>
      <c r="AU81" s="278" t="s">
        <v>280</v>
      </c>
      <c r="AV81" s="280" t="s">
        <v>280</v>
      </c>
      <c r="AW81" s="278" t="s">
        <v>280</v>
      </c>
      <c r="AX81" s="280" t="s">
        <v>280</v>
      </c>
      <c r="AY81" s="278" t="s">
        <v>280</v>
      </c>
      <c r="AZ81" s="280" t="s">
        <v>280</v>
      </c>
      <c r="BA81" s="278" t="s">
        <v>280</v>
      </c>
      <c r="BB81" s="430"/>
    </row>
    <row r="82" spans="1:54" ht="20.25" customHeight="1">
      <c r="A82" s="465"/>
      <c r="B82" s="492"/>
      <c r="C82" s="414"/>
      <c r="D82" s="354" t="s">
        <v>271</v>
      </c>
      <c r="E82" s="253"/>
      <c r="F82" s="253"/>
      <c r="G82" s="251"/>
      <c r="H82" s="280" t="s">
        <v>280</v>
      </c>
      <c r="I82" s="278" t="s">
        <v>280</v>
      </c>
      <c r="J82" s="280" t="s">
        <v>280</v>
      </c>
      <c r="K82" s="278" t="s">
        <v>280</v>
      </c>
      <c r="L82" s="280" t="s">
        <v>280</v>
      </c>
      <c r="M82" s="278" t="s">
        <v>280</v>
      </c>
      <c r="N82" s="280" t="s">
        <v>280</v>
      </c>
      <c r="O82" s="278" t="s">
        <v>280</v>
      </c>
      <c r="P82" s="280" t="s">
        <v>280</v>
      </c>
      <c r="Q82" s="278" t="s">
        <v>280</v>
      </c>
      <c r="R82" s="280" t="s">
        <v>280</v>
      </c>
      <c r="S82" s="278" t="s">
        <v>280</v>
      </c>
      <c r="T82" s="280" t="s">
        <v>280</v>
      </c>
      <c r="U82" s="278" t="s">
        <v>280</v>
      </c>
      <c r="V82" s="280" t="s">
        <v>280</v>
      </c>
      <c r="W82" s="278" t="s">
        <v>280</v>
      </c>
      <c r="X82" s="280" t="s">
        <v>280</v>
      </c>
      <c r="Y82" s="278" t="s">
        <v>280</v>
      </c>
      <c r="Z82" s="310" t="s">
        <v>280</v>
      </c>
      <c r="AA82" s="278" t="s">
        <v>280</v>
      </c>
      <c r="AB82" s="280" t="s">
        <v>280</v>
      </c>
      <c r="AC82" s="278" t="s">
        <v>280</v>
      </c>
      <c r="AD82" s="280" t="s">
        <v>280</v>
      </c>
      <c r="AE82" s="278" t="s">
        <v>280</v>
      </c>
      <c r="AF82" s="280" t="s">
        <v>280</v>
      </c>
      <c r="AG82" s="278" t="s">
        <v>280</v>
      </c>
      <c r="AH82" s="280" t="s">
        <v>280</v>
      </c>
      <c r="AI82" s="278" t="s">
        <v>280</v>
      </c>
      <c r="AJ82" s="310" t="s">
        <v>280</v>
      </c>
      <c r="AK82" s="278" t="s">
        <v>280</v>
      </c>
      <c r="AL82" s="280" t="s">
        <v>280</v>
      </c>
      <c r="AM82" s="278" t="s">
        <v>280</v>
      </c>
      <c r="AN82" s="280" t="s">
        <v>280</v>
      </c>
      <c r="AO82" s="283" t="s">
        <v>280</v>
      </c>
      <c r="AP82" s="280" t="s">
        <v>280</v>
      </c>
      <c r="AQ82" s="278" t="s">
        <v>280</v>
      </c>
      <c r="AR82" s="280" t="s">
        <v>280</v>
      </c>
      <c r="AS82" s="278" t="s">
        <v>280</v>
      </c>
      <c r="AT82" s="310" t="s">
        <v>280</v>
      </c>
      <c r="AU82" s="278" t="s">
        <v>280</v>
      </c>
      <c r="AV82" s="280" t="s">
        <v>280</v>
      </c>
      <c r="AW82" s="278" t="s">
        <v>280</v>
      </c>
      <c r="AX82" s="280" t="s">
        <v>280</v>
      </c>
      <c r="AY82" s="278" t="s">
        <v>280</v>
      </c>
      <c r="AZ82" s="280" t="s">
        <v>280</v>
      </c>
      <c r="BA82" s="278" t="s">
        <v>280</v>
      </c>
      <c r="BB82" s="430"/>
    </row>
    <row r="83" spans="1:54" ht="23.25" customHeight="1">
      <c r="A83" s="494"/>
      <c r="B83" s="495"/>
      <c r="C83" s="495"/>
      <c r="D83" s="495"/>
      <c r="E83" s="495"/>
      <c r="F83" s="495"/>
      <c r="G83" s="495"/>
      <c r="H83" s="495"/>
      <c r="I83" s="495"/>
      <c r="J83" s="495"/>
      <c r="K83" s="495"/>
      <c r="L83" s="495"/>
      <c r="M83" s="495"/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  <c r="AF83" s="495"/>
      <c r="AG83" s="495"/>
      <c r="AH83" s="495"/>
      <c r="AI83" s="495"/>
      <c r="AJ83" s="495"/>
      <c r="AK83" s="495"/>
      <c r="AL83" s="495"/>
      <c r="AM83" s="495"/>
      <c r="AN83" s="495"/>
      <c r="AO83" s="495"/>
      <c r="AP83" s="495"/>
      <c r="AQ83" s="495"/>
      <c r="AR83" s="495"/>
      <c r="AS83" s="495"/>
      <c r="AT83" s="495"/>
      <c r="AU83" s="495"/>
      <c r="AV83" s="495"/>
      <c r="AW83" s="495"/>
      <c r="AX83" s="495"/>
      <c r="AY83" s="495"/>
      <c r="AZ83" s="495"/>
      <c r="BA83" s="495"/>
      <c r="BB83" s="496"/>
    </row>
    <row r="84" spans="1:54" ht="27.6" customHeight="1" thickBot="1">
      <c r="A84" s="419" t="s">
        <v>262</v>
      </c>
      <c r="B84" s="420"/>
      <c r="C84" s="420"/>
      <c r="D84" s="420"/>
      <c r="E84" s="420"/>
      <c r="F84" s="420"/>
      <c r="G84" s="420"/>
      <c r="H84" s="420"/>
      <c r="I84" s="420"/>
      <c r="J84" s="420"/>
      <c r="K84" s="420"/>
      <c r="L84" s="420"/>
      <c r="M84" s="420"/>
      <c r="N84" s="420"/>
      <c r="O84" s="420"/>
      <c r="P84" s="420"/>
      <c r="Q84" s="420"/>
      <c r="R84" s="420"/>
      <c r="S84" s="420"/>
      <c r="T84" s="420"/>
      <c r="U84" s="420"/>
      <c r="V84" s="420"/>
      <c r="W84" s="420"/>
      <c r="X84" s="420"/>
      <c r="Y84" s="420"/>
      <c r="Z84" s="420"/>
      <c r="AA84" s="420"/>
      <c r="AB84" s="420"/>
      <c r="AC84" s="420"/>
      <c r="AD84" s="421"/>
      <c r="AE84" s="421"/>
      <c r="AF84" s="420"/>
      <c r="AG84" s="420"/>
      <c r="AH84" s="420"/>
      <c r="AI84" s="420"/>
      <c r="AJ84" s="420"/>
      <c r="AK84" s="420"/>
      <c r="AL84" s="420"/>
      <c r="AM84" s="420"/>
      <c r="AN84" s="420"/>
      <c r="AO84" s="420"/>
      <c r="AP84" s="420"/>
      <c r="AQ84" s="420"/>
      <c r="AR84" s="420"/>
      <c r="AS84" s="420"/>
      <c r="AT84" s="420"/>
      <c r="AU84" s="420"/>
      <c r="AV84" s="420"/>
      <c r="AW84" s="420"/>
      <c r="AX84" s="420"/>
      <c r="AY84" s="420"/>
      <c r="AZ84" s="420"/>
      <c r="BA84" s="420"/>
      <c r="BB84" s="422"/>
    </row>
    <row r="85" spans="1:54" ht="24" customHeight="1">
      <c r="A85" s="423" t="s">
        <v>302</v>
      </c>
      <c r="B85" s="424"/>
      <c r="C85" s="425"/>
      <c r="D85" s="330" t="s">
        <v>41</v>
      </c>
      <c r="E85" s="278">
        <f>E51</f>
        <v>500</v>
      </c>
      <c r="F85" s="278">
        <v>290</v>
      </c>
      <c r="G85" s="279">
        <f>F85/E85*100</f>
        <v>57.999999999999993</v>
      </c>
      <c r="H85" s="278">
        <v>0</v>
      </c>
      <c r="I85" s="278"/>
      <c r="J85" s="281"/>
      <c r="K85" s="278">
        <v>0</v>
      </c>
      <c r="L85" s="278"/>
      <c r="M85" s="281"/>
      <c r="N85" s="278">
        <v>0</v>
      </c>
      <c r="O85" s="278"/>
      <c r="P85" s="281"/>
      <c r="Q85" s="278">
        <v>494</v>
      </c>
      <c r="R85" s="278">
        <v>290</v>
      </c>
      <c r="S85" s="279">
        <f>R85/Q85*100</f>
        <v>58.704453441295549</v>
      </c>
      <c r="T85" s="278">
        <v>0</v>
      </c>
      <c r="U85" s="278"/>
      <c r="V85" s="281"/>
      <c r="W85" s="278">
        <v>0</v>
      </c>
      <c r="X85" s="278"/>
      <c r="Y85" s="281"/>
      <c r="Z85" s="283">
        <v>204</v>
      </c>
      <c r="AA85" s="278"/>
      <c r="AB85" s="281"/>
      <c r="AC85" s="234">
        <v>0</v>
      </c>
      <c r="AD85" s="234">
        <v>0</v>
      </c>
      <c r="AE85" s="278"/>
      <c r="AF85" s="232"/>
      <c r="AG85" s="233"/>
      <c r="AH85" s="225"/>
      <c r="AI85" s="225"/>
      <c r="AJ85" s="231">
        <v>0</v>
      </c>
      <c r="AK85" s="278"/>
      <c r="AL85" s="281"/>
      <c r="AM85" s="281"/>
      <c r="AN85" s="281"/>
      <c r="AO85" s="283">
        <f>SUM(AO86:AO89)</f>
        <v>204</v>
      </c>
      <c r="AP85" s="278"/>
      <c r="AQ85" s="281"/>
      <c r="AR85" s="281"/>
      <c r="AS85" s="281"/>
      <c r="AT85" s="283">
        <v>0</v>
      </c>
      <c r="AU85" s="278"/>
      <c r="AV85" s="281"/>
      <c r="AW85" s="281"/>
      <c r="AX85" s="281"/>
      <c r="AY85" s="278">
        <v>6</v>
      </c>
      <c r="AZ85" s="278"/>
      <c r="BA85" s="281"/>
      <c r="BB85" s="429"/>
    </row>
    <row r="86" spans="1:54" ht="19.5" customHeight="1">
      <c r="A86" s="426"/>
      <c r="B86" s="427"/>
      <c r="C86" s="428"/>
      <c r="D86" s="250" t="s">
        <v>37</v>
      </c>
      <c r="E86" s="242"/>
      <c r="F86" s="242"/>
      <c r="G86" s="304"/>
      <c r="H86" s="242"/>
      <c r="I86" s="242"/>
      <c r="J86" s="257"/>
      <c r="K86" s="242"/>
      <c r="L86" s="242"/>
      <c r="M86" s="257"/>
      <c r="N86" s="242"/>
      <c r="O86" s="242"/>
      <c r="P86" s="257"/>
      <c r="Q86" s="242"/>
      <c r="R86" s="242"/>
      <c r="S86" s="257"/>
      <c r="T86" s="242"/>
      <c r="U86" s="242"/>
      <c r="V86" s="257"/>
      <c r="W86" s="242"/>
      <c r="X86" s="242"/>
      <c r="Y86" s="257"/>
      <c r="Z86" s="245"/>
      <c r="AA86" s="247"/>
      <c r="AB86" s="276"/>
      <c r="AC86" s="246"/>
      <c r="AD86" s="246"/>
      <c r="AE86" s="242"/>
      <c r="AF86" s="242"/>
      <c r="AG86" s="242"/>
      <c r="AH86" s="242"/>
      <c r="AI86" s="242"/>
      <c r="AJ86" s="245"/>
      <c r="AK86" s="247"/>
      <c r="AL86" s="276"/>
      <c r="AM86" s="317"/>
      <c r="AN86" s="306"/>
      <c r="AO86" s="245"/>
      <c r="AP86" s="247"/>
      <c r="AQ86" s="305"/>
      <c r="AR86" s="359"/>
      <c r="AS86" s="257"/>
      <c r="AT86" s="245"/>
      <c r="AU86" s="244"/>
      <c r="AV86" s="306"/>
      <c r="AW86" s="317"/>
      <c r="AX86" s="257"/>
      <c r="AY86" s="242"/>
      <c r="AZ86" s="242"/>
      <c r="BA86" s="306"/>
      <c r="BB86" s="430"/>
    </row>
    <row r="87" spans="1:54" ht="19.5" customHeight="1">
      <c r="A87" s="426"/>
      <c r="B87" s="427"/>
      <c r="C87" s="428"/>
      <c r="D87" s="250" t="s">
        <v>2</v>
      </c>
      <c r="E87" s="296"/>
      <c r="F87" s="296"/>
      <c r="G87" s="319"/>
      <c r="H87" s="296"/>
      <c r="I87" s="296"/>
      <c r="J87" s="263"/>
      <c r="K87" s="296"/>
      <c r="L87" s="296"/>
      <c r="M87" s="263"/>
      <c r="N87" s="296"/>
      <c r="O87" s="296"/>
      <c r="P87" s="263"/>
      <c r="Q87" s="296"/>
      <c r="R87" s="296"/>
      <c r="S87" s="263"/>
      <c r="T87" s="296"/>
      <c r="U87" s="296"/>
      <c r="V87" s="263"/>
      <c r="W87" s="296"/>
      <c r="X87" s="296"/>
      <c r="Y87" s="263"/>
      <c r="Z87" s="298"/>
      <c r="AA87" s="299"/>
      <c r="AB87" s="321"/>
      <c r="AC87" s="246"/>
      <c r="AD87" s="246"/>
      <c r="AE87" s="242"/>
      <c r="AF87" s="242"/>
      <c r="AG87" s="257"/>
      <c r="AH87" s="257"/>
      <c r="AI87" s="254"/>
      <c r="AJ87" s="258"/>
      <c r="AK87" s="299"/>
      <c r="AL87" s="321"/>
      <c r="AM87" s="322"/>
      <c r="AN87" s="320"/>
      <c r="AO87" s="298"/>
      <c r="AP87" s="299"/>
      <c r="AQ87" s="300"/>
      <c r="AR87" s="360"/>
      <c r="AS87" s="263"/>
      <c r="AT87" s="298"/>
      <c r="AU87" s="299"/>
      <c r="AV87" s="320"/>
      <c r="AW87" s="322"/>
      <c r="AX87" s="263"/>
      <c r="AY87" s="296"/>
      <c r="AZ87" s="296"/>
      <c r="BA87" s="302"/>
      <c r="BB87" s="430"/>
    </row>
    <row r="88" spans="1:54" ht="19.5" customHeight="1">
      <c r="A88" s="426"/>
      <c r="B88" s="427"/>
      <c r="C88" s="428"/>
      <c r="D88" s="326" t="s">
        <v>43</v>
      </c>
      <c r="E88" s="296">
        <f>E54</f>
        <v>500</v>
      </c>
      <c r="F88" s="242">
        <v>290</v>
      </c>
      <c r="G88" s="267">
        <f>F88/E88*100</f>
        <v>57.999999999999993</v>
      </c>
      <c r="H88" s="296">
        <v>0</v>
      </c>
      <c r="I88" s="296"/>
      <c r="J88" s="263"/>
      <c r="K88" s="296">
        <v>0</v>
      </c>
      <c r="L88" s="296"/>
      <c r="M88" s="263"/>
      <c r="N88" s="296">
        <v>0</v>
      </c>
      <c r="O88" s="296"/>
      <c r="P88" s="263"/>
      <c r="Q88" s="242">
        <v>494</v>
      </c>
      <c r="R88" s="242">
        <v>290</v>
      </c>
      <c r="S88" s="267">
        <f>R88/Q88*100</f>
        <v>58.704453441295549</v>
      </c>
      <c r="T88" s="296">
        <v>0</v>
      </c>
      <c r="U88" s="325"/>
      <c r="V88" s="263"/>
      <c r="W88" s="296">
        <v>0</v>
      </c>
      <c r="X88" s="296"/>
      <c r="Y88" s="263"/>
      <c r="Z88" s="298">
        <v>204</v>
      </c>
      <c r="AA88" s="299"/>
      <c r="AB88" s="321"/>
      <c r="AC88" s="246">
        <v>0</v>
      </c>
      <c r="AD88" s="246">
        <v>0</v>
      </c>
      <c r="AE88" s="242"/>
      <c r="AF88" s="242"/>
      <c r="AG88" s="257"/>
      <c r="AH88" s="257"/>
      <c r="AI88" s="257"/>
      <c r="AJ88" s="245">
        <v>0</v>
      </c>
      <c r="AK88" s="299"/>
      <c r="AL88" s="321"/>
      <c r="AM88" s="360"/>
      <c r="AN88" s="263"/>
      <c r="AO88" s="298">
        <v>204</v>
      </c>
      <c r="AP88" s="299"/>
      <c r="AQ88" s="321"/>
      <c r="AR88" s="360"/>
      <c r="AS88" s="263"/>
      <c r="AT88" s="298">
        <v>0</v>
      </c>
      <c r="AU88" s="325"/>
      <c r="AV88" s="320"/>
      <c r="AW88" s="360"/>
      <c r="AX88" s="263"/>
      <c r="AY88" s="242">
        <f>SUM(AY41)</f>
        <v>6</v>
      </c>
      <c r="AZ88" s="360"/>
      <c r="BA88" s="263"/>
      <c r="BB88" s="430"/>
    </row>
    <row r="89" spans="1:54" ht="16.5" customHeight="1">
      <c r="A89" s="426"/>
      <c r="B89" s="427"/>
      <c r="C89" s="428"/>
      <c r="D89" s="354" t="s">
        <v>271</v>
      </c>
      <c r="E89" s="253"/>
      <c r="F89" s="253"/>
      <c r="G89" s="251"/>
      <c r="H89" s="253"/>
      <c r="I89" s="253"/>
      <c r="J89" s="254"/>
      <c r="K89" s="253"/>
      <c r="L89" s="253"/>
      <c r="M89" s="254"/>
      <c r="N89" s="253"/>
      <c r="O89" s="253"/>
      <c r="P89" s="254"/>
      <c r="Q89" s="253"/>
      <c r="R89" s="253"/>
      <c r="S89" s="254"/>
      <c r="T89" s="253"/>
      <c r="U89" s="255"/>
      <c r="V89" s="254"/>
      <c r="W89" s="253"/>
      <c r="X89" s="253"/>
      <c r="Y89" s="254"/>
      <c r="Z89" s="258"/>
      <c r="AA89" s="259"/>
      <c r="AB89" s="269"/>
      <c r="AC89" s="327"/>
      <c r="AD89" s="271"/>
      <c r="AE89" s="253"/>
      <c r="AF89" s="259"/>
      <c r="AG89" s="269"/>
      <c r="AH89" s="327"/>
      <c r="AI89" s="271"/>
      <c r="AJ89" s="258"/>
      <c r="AK89" s="259"/>
      <c r="AL89" s="269"/>
      <c r="AM89" s="327"/>
      <c r="AN89" s="271"/>
      <c r="AO89" s="258"/>
      <c r="AP89" s="259"/>
      <c r="AQ89" s="269"/>
      <c r="AR89" s="361"/>
      <c r="AS89" s="254"/>
      <c r="AT89" s="258"/>
      <c r="AU89" s="255"/>
      <c r="AV89" s="271"/>
      <c r="AW89" s="327"/>
      <c r="AX89" s="254"/>
      <c r="AY89" s="254"/>
      <c r="AZ89" s="327"/>
      <c r="BA89" s="271"/>
      <c r="BB89" s="430"/>
    </row>
    <row r="90" spans="1:54" ht="27.6">
      <c r="A90" s="423" t="s">
        <v>303</v>
      </c>
      <c r="B90" s="424"/>
      <c r="C90" s="425"/>
      <c r="D90" s="330" t="s">
        <v>41</v>
      </c>
      <c r="E90" s="355">
        <v>114579.75267</v>
      </c>
      <c r="F90" s="205">
        <f>F62</f>
        <v>60465.25</v>
      </c>
      <c r="G90" s="309">
        <f>F90/E90*100</f>
        <v>52.771321800759473</v>
      </c>
      <c r="H90" s="280" t="s">
        <v>280</v>
      </c>
      <c r="I90" s="278" t="s">
        <v>280</v>
      </c>
      <c r="J90" s="280" t="s">
        <v>280</v>
      </c>
      <c r="K90" s="278" t="s">
        <v>280</v>
      </c>
      <c r="L90" s="280" t="s">
        <v>280</v>
      </c>
      <c r="M90" s="278" t="s">
        <v>280</v>
      </c>
      <c r="N90" s="280" t="s">
        <v>280</v>
      </c>
      <c r="O90" s="278" t="s">
        <v>280</v>
      </c>
      <c r="P90" s="280" t="s">
        <v>280</v>
      </c>
      <c r="Q90" s="278" t="s">
        <v>280</v>
      </c>
      <c r="R90" s="280" t="s">
        <v>280</v>
      </c>
      <c r="S90" s="278" t="s">
        <v>280</v>
      </c>
      <c r="T90" s="280" t="s">
        <v>280</v>
      </c>
      <c r="U90" s="278" t="s">
        <v>280</v>
      </c>
      <c r="V90" s="280" t="s">
        <v>280</v>
      </c>
      <c r="W90" s="278" t="s">
        <v>280</v>
      </c>
      <c r="X90" s="280" t="s">
        <v>280</v>
      </c>
      <c r="Y90" s="278" t="s">
        <v>280</v>
      </c>
      <c r="Z90" s="310" t="s">
        <v>280</v>
      </c>
      <c r="AA90" s="278" t="s">
        <v>280</v>
      </c>
      <c r="AB90" s="280" t="s">
        <v>280</v>
      </c>
      <c r="AC90" s="278" t="s">
        <v>280</v>
      </c>
      <c r="AD90" s="280" t="s">
        <v>280</v>
      </c>
      <c r="AE90" s="278" t="s">
        <v>280</v>
      </c>
      <c r="AF90" s="280" t="s">
        <v>280</v>
      </c>
      <c r="AG90" s="278" t="s">
        <v>280</v>
      </c>
      <c r="AH90" s="280" t="s">
        <v>280</v>
      </c>
      <c r="AI90" s="278" t="s">
        <v>280</v>
      </c>
      <c r="AJ90" s="310" t="s">
        <v>280</v>
      </c>
      <c r="AK90" s="278" t="s">
        <v>280</v>
      </c>
      <c r="AL90" s="280" t="s">
        <v>280</v>
      </c>
      <c r="AM90" s="278" t="s">
        <v>280</v>
      </c>
      <c r="AN90" s="280" t="s">
        <v>280</v>
      </c>
      <c r="AO90" s="283" t="s">
        <v>280</v>
      </c>
      <c r="AP90" s="280" t="s">
        <v>280</v>
      </c>
      <c r="AQ90" s="278" t="s">
        <v>280</v>
      </c>
      <c r="AR90" s="280" t="s">
        <v>280</v>
      </c>
      <c r="AS90" s="278" t="s">
        <v>280</v>
      </c>
      <c r="AT90" s="310" t="s">
        <v>280</v>
      </c>
      <c r="AU90" s="278" t="s">
        <v>280</v>
      </c>
      <c r="AV90" s="280" t="s">
        <v>280</v>
      </c>
      <c r="AW90" s="278" t="s">
        <v>280</v>
      </c>
      <c r="AX90" s="280" t="s">
        <v>280</v>
      </c>
      <c r="AY90" s="278" t="s">
        <v>280</v>
      </c>
      <c r="AZ90" s="280" t="s">
        <v>280</v>
      </c>
      <c r="BA90" s="278" t="s">
        <v>280</v>
      </c>
      <c r="BB90" s="429"/>
    </row>
    <row r="91" spans="1:54" ht="27.6">
      <c r="A91" s="426"/>
      <c r="B91" s="427"/>
      <c r="C91" s="428"/>
      <c r="D91" s="250" t="s">
        <v>37</v>
      </c>
      <c r="E91" s="278"/>
      <c r="F91" s="242"/>
      <c r="G91" s="257"/>
      <c r="H91" s="280" t="s">
        <v>280</v>
      </c>
      <c r="I91" s="278" t="s">
        <v>280</v>
      </c>
      <c r="J91" s="280" t="s">
        <v>280</v>
      </c>
      <c r="K91" s="278" t="s">
        <v>280</v>
      </c>
      <c r="L91" s="280" t="s">
        <v>280</v>
      </c>
      <c r="M91" s="278" t="s">
        <v>280</v>
      </c>
      <c r="N91" s="280" t="s">
        <v>280</v>
      </c>
      <c r="O91" s="278" t="s">
        <v>280</v>
      </c>
      <c r="P91" s="280" t="s">
        <v>280</v>
      </c>
      <c r="Q91" s="278" t="s">
        <v>280</v>
      </c>
      <c r="R91" s="280" t="s">
        <v>280</v>
      </c>
      <c r="S91" s="278" t="s">
        <v>280</v>
      </c>
      <c r="T91" s="280" t="s">
        <v>280</v>
      </c>
      <c r="U91" s="278" t="s">
        <v>280</v>
      </c>
      <c r="V91" s="280" t="s">
        <v>280</v>
      </c>
      <c r="W91" s="278" t="s">
        <v>280</v>
      </c>
      <c r="X91" s="280" t="s">
        <v>280</v>
      </c>
      <c r="Y91" s="278" t="s">
        <v>280</v>
      </c>
      <c r="Z91" s="310" t="s">
        <v>280</v>
      </c>
      <c r="AA91" s="278" t="s">
        <v>280</v>
      </c>
      <c r="AB91" s="280" t="s">
        <v>280</v>
      </c>
      <c r="AC91" s="278" t="s">
        <v>280</v>
      </c>
      <c r="AD91" s="280" t="s">
        <v>280</v>
      </c>
      <c r="AE91" s="278" t="s">
        <v>280</v>
      </c>
      <c r="AF91" s="280" t="s">
        <v>280</v>
      </c>
      <c r="AG91" s="278" t="s">
        <v>280</v>
      </c>
      <c r="AH91" s="280" t="s">
        <v>280</v>
      </c>
      <c r="AI91" s="278" t="s">
        <v>280</v>
      </c>
      <c r="AJ91" s="310" t="s">
        <v>280</v>
      </c>
      <c r="AK91" s="278" t="s">
        <v>280</v>
      </c>
      <c r="AL91" s="280" t="s">
        <v>280</v>
      </c>
      <c r="AM91" s="278" t="s">
        <v>280</v>
      </c>
      <c r="AN91" s="280" t="s">
        <v>280</v>
      </c>
      <c r="AO91" s="283" t="s">
        <v>280</v>
      </c>
      <c r="AP91" s="280" t="s">
        <v>280</v>
      </c>
      <c r="AQ91" s="278" t="s">
        <v>280</v>
      </c>
      <c r="AR91" s="280" t="s">
        <v>280</v>
      </c>
      <c r="AS91" s="278" t="s">
        <v>280</v>
      </c>
      <c r="AT91" s="310" t="s">
        <v>280</v>
      </c>
      <c r="AU91" s="278" t="s">
        <v>280</v>
      </c>
      <c r="AV91" s="280" t="s">
        <v>280</v>
      </c>
      <c r="AW91" s="278" t="s">
        <v>280</v>
      </c>
      <c r="AX91" s="280" t="s">
        <v>280</v>
      </c>
      <c r="AY91" s="278" t="s">
        <v>280</v>
      </c>
      <c r="AZ91" s="280" t="s">
        <v>280</v>
      </c>
      <c r="BA91" s="278" t="s">
        <v>280</v>
      </c>
      <c r="BB91" s="430"/>
    </row>
    <row r="92" spans="1:54" ht="27.6">
      <c r="A92" s="426"/>
      <c r="B92" s="427"/>
      <c r="C92" s="428"/>
      <c r="D92" s="250" t="s">
        <v>2</v>
      </c>
      <c r="E92" s="242"/>
      <c r="F92" s="242"/>
      <c r="G92" s="257"/>
      <c r="H92" s="280" t="s">
        <v>280</v>
      </c>
      <c r="I92" s="278" t="s">
        <v>280</v>
      </c>
      <c r="J92" s="280" t="s">
        <v>280</v>
      </c>
      <c r="K92" s="278" t="s">
        <v>280</v>
      </c>
      <c r="L92" s="280" t="s">
        <v>280</v>
      </c>
      <c r="M92" s="278" t="s">
        <v>280</v>
      </c>
      <c r="N92" s="280" t="s">
        <v>280</v>
      </c>
      <c r="O92" s="278" t="s">
        <v>280</v>
      </c>
      <c r="P92" s="280" t="s">
        <v>280</v>
      </c>
      <c r="Q92" s="278" t="s">
        <v>280</v>
      </c>
      <c r="R92" s="280" t="s">
        <v>280</v>
      </c>
      <c r="S92" s="278" t="s">
        <v>280</v>
      </c>
      <c r="T92" s="280" t="s">
        <v>280</v>
      </c>
      <c r="U92" s="278" t="s">
        <v>280</v>
      </c>
      <c r="V92" s="280" t="s">
        <v>280</v>
      </c>
      <c r="W92" s="278" t="s">
        <v>280</v>
      </c>
      <c r="X92" s="280" t="s">
        <v>280</v>
      </c>
      <c r="Y92" s="278" t="s">
        <v>280</v>
      </c>
      <c r="Z92" s="310" t="s">
        <v>280</v>
      </c>
      <c r="AA92" s="278" t="s">
        <v>280</v>
      </c>
      <c r="AB92" s="280" t="s">
        <v>280</v>
      </c>
      <c r="AC92" s="278" t="s">
        <v>280</v>
      </c>
      <c r="AD92" s="280" t="s">
        <v>280</v>
      </c>
      <c r="AE92" s="278" t="s">
        <v>280</v>
      </c>
      <c r="AF92" s="280" t="s">
        <v>280</v>
      </c>
      <c r="AG92" s="278" t="s">
        <v>280</v>
      </c>
      <c r="AH92" s="280" t="s">
        <v>280</v>
      </c>
      <c r="AI92" s="278" t="s">
        <v>280</v>
      </c>
      <c r="AJ92" s="310" t="s">
        <v>280</v>
      </c>
      <c r="AK92" s="278" t="s">
        <v>280</v>
      </c>
      <c r="AL92" s="280" t="s">
        <v>280</v>
      </c>
      <c r="AM92" s="278" t="s">
        <v>280</v>
      </c>
      <c r="AN92" s="280" t="s">
        <v>280</v>
      </c>
      <c r="AO92" s="283" t="s">
        <v>280</v>
      </c>
      <c r="AP92" s="280" t="s">
        <v>280</v>
      </c>
      <c r="AQ92" s="278" t="s">
        <v>280</v>
      </c>
      <c r="AR92" s="280" t="s">
        <v>280</v>
      </c>
      <c r="AS92" s="278" t="s">
        <v>280</v>
      </c>
      <c r="AT92" s="310" t="s">
        <v>280</v>
      </c>
      <c r="AU92" s="278" t="s">
        <v>280</v>
      </c>
      <c r="AV92" s="280" t="s">
        <v>280</v>
      </c>
      <c r="AW92" s="278" t="s">
        <v>280</v>
      </c>
      <c r="AX92" s="280" t="s">
        <v>280</v>
      </c>
      <c r="AY92" s="278" t="s">
        <v>280</v>
      </c>
      <c r="AZ92" s="280" t="s">
        <v>280</v>
      </c>
      <c r="BA92" s="278" t="s">
        <v>280</v>
      </c>
      <c r="BB92" s="430"/>
    </row>
    <row r="93" spans="1:54" ht="27.6">
      <c r="A93" s="426"/>
      <c r="B93" s="427"/>
      <c r="C93" s="428"/>
      <c r="D93" s="326" t="s">
        <v>43</v>
      </c>
      <c r="E93" s="356">
        <v>114579.75267</v>
      </c>
      <c r="F93" s="208">
        <f>F65</f>
        <v>60465.25</v>
      </c>
      <c r="G93" s="358">
        <f>F93/E93*100</f>
        <v>52.771321800759473</v>
      </c>
      <c r="H93" s="280" t="s">
        <v>280</v>
      </c>
      <c r="I93" s="278" t="s">
        <v>280</v>
      </c>
      <c r="J93" s="280" t="s">
        <v>280</v>
      </c>
      <c r="K93" s="278" t="s">
        <v>280</v>
      </c>
      <c r="L93" s="280" t="s">
        <v>280</v>
      </c>
      <c r="M93" s="278" t="s">
        <v>280</v>
      </c>
      <c r="N93" s="280" t="s">
        <v>280</v>
      </c>
      <c r="O93" s="278" t="s">
        <v>280</v>
      </c>
      <c r="P93" s="280" t="s">
        <v>280</v>
      </c>
      <c r="Q93" s="278" t="s">
        <v>280</v>
      </c>
      <c r="R93" s="280" t="s">
        <v>280</v>
      </c>
      <c r="S93" s="278" t="s">
        <v>280</v>
      </c>
      <c r="T93" s="280" t="s">
        <v>280</v>
      </c>
      <c r="U93" s="278" t="s">
        <v>280</v>
      </c>
      <c r="V93" s="280" t="s">
        <v>280</v>
      </c>
      <c r="W93" s="278" t="s">
        <v>280</v>
      </c>
      <c r="X93" s="280" t="s">
        <v>280</v>
      </c>
      <c r="Y93" s="278" t="s">
        <v>280</v>
      </c>
      <c r="Z93" s="310" t="s">
        <v>280</v>
      </c>
      <c r="AA93" s="278" t="s">
        <v>280</v>
      </c>
      <c r="AB93" s="280" t="s">
        <v>280</v>
      </c>
      <c r="AC93" s="278" t="s">
        <v>280</v>
      </c>
      <c r="AD93" s="280" t="s">
        <v>280</v>
      </c>
      <c r="AE93" s="278" t="s">
        <v>280</v>
      </c>
      <c r="AF93" s="280" t="s">
        <v>280</v>
      </c>
      <c r="AG93" s="278" t="s">
        <v>280</v>
      </c>
      <c r="AH93" s="280" t="s">
        <v>280</v>
      </c>
      <c r="AI93" s="278" t="s">
        <v>280</v>
      </c>
      <c r="AJ93" s="310" t="s">
        <v>280</v>
      </c>
      <c r="AK93" s="278" t="s">
        <v>280</v>
      </c>
      <c r="AL93" s="280" t="s">
        <v>280</v>
      </c>
      <c r="AM93" s="278" t="s">
        <v>280</v>
      </c>
      <c r="AN93" s="280" t="s">
        <v>280</v>
      </c>
      <c r="AO93" s="283" t="s">
        <v>280</v>
      </c>
      <c r="AP93" s="280" t="s">
        <v>280</v>
      </c>
      <c r="AQ93" s="278" t="s">
        <v>280</v>
      </c>
      <c r="AR93" s="280" t="s">
        <v>280</v>
      </c>
      <c r="AS93" s="278" t="s">
        <v>280</v>
      </c>
      <c r="AT93" s="310" t="s">
        <v>280</v>
      </c>
      <c r="AU93" s="278" t="s">
        <v>280</v>
      </c>
      <c r="AV93" s="280" t="s">
        <v>280</v>
      </c>
      <c r="AW93" s="278" t="s">
        <v>280</v>
      </c>
      <c r="AX93" s="280" t="s">
        <v>280</v>
      </c>
      <c r="AY93" s="278" t="s">
        <v>280</v>
      </c>
      <c r="AZ93" s="280" t="s">
        <v>280</v>
      </c>
      <c r="BA93" s="278" t="s">
        <v>280</v>
      </c>
      <c r="BB93" s="430"/>
    </row>
    <row r="94" spans="1:54" ht="27.6">
      <c r="A94" s="426"/>
      <c r="B94" s="427"/>
      <c r="C94" s="428"/>
      <c r="D94" s="354" t="s">
        <v>271</v>
      </c>
      <c r="E94" s="253"/>
      <c r="F94" s="253"/>
      <c r="G94" s="251"/>
      <c r="H94" s="280" t="s">
        <v>280</v>
      </c>
      <c r="I94" s="278" t="s">
        <v>280</v>
      </c>
      <c r="J94" s="280" t="s">
        <v>280</v>
      </c>
      <c r="K94" s="278" t="s">
        <v>280</v>
      </c>
      <c r="L94" s="280" t="s">
        <v>280</v>
      </c>
      <c r="M94" s="278" t="s">
        <v>280</v>
      </c>
      <c r="N94" s="280" t="s">
        <v>280</v>
      </c>
      <c r="O94" s="278" t="s">
        <v>280</v>
      </c>
      <c r="P94" s="280" t="s">
        <v>280</v>
      </c>
      <c r="Q94" s="278" t="s">
        <v>280</v>
      </c>
      <c r="R94" s="280" t="s">
        <v>280</v>
      </c>
      <c r="S94" s="278" t="s">
        <v>280</v>
      </c>
      <c r="T94" s="280" t="s">
        <v>280</v>
      </c>
      <c r="U94" s="278" t="s">
        <v>280</v>
      </c>
      <c r="V94" s="280" t="s">
        <v>280</v>
      </c>
      <c r="W94" s="278" t="s">
        <v>280</v>
      </c>
      <c r="X94" s="280" t="s">
        <v>280</v>
      </c>
      <c r="Y94" s="278" t="s">
        <v>280</v>
      </c>
      <c r="Z94" s="310" t="s">
        <v>280</v>
      </c>
      <c r="AA94" s="278" t="s">
        <v>280</v>
      </c>
      <c r="AB94" s="280" t="s">
        <v>280</v>
      </c>
      <c r="AC94" s="278" t="s">
        <v>280</v>
      </c>
      <c r="AD94" s="280" t="s">
        <v>280</v>
      </c>
      <c r="AE94" s="278" t="s">
        <v>280</v>
      </c>
      <c r="AF94" s="280" t="s">
        <v>280</v>
      </c>
      <c r="AG94" s="278" t="s">
        <v>280</v>
      </c>
      <c r="AH94" s="280" t="s">
        <v>280</v>
      </c>
      <c r="AI94" s="278" t="s">
        <v>280</v>
      </c>
      <c r="AJ94" s="310" t="s">
        <v>280</v>
      </c>
      <c r="AK94" s="278" t="s">
        <v>280</v>
      </c>
      <c r="AL94" s="280" t="s">
        <v>280</v>
      </c>
      <c r="AM94" s="278" t="s">
        <v>280</v>
      </c>
      <c r="AN94" s="280" t="s">
        <v>280</v>
      </c>
      <c r="AO94" s="283" t="s">
        <v>280</v>
      </c>
      <c r="AP94" s="280" t="s">
        <v>280</v>
      </c>
      <c r="AQ94" s="278" t="s">
        <v>280</v>
      </c>
      <c r="AR94" s="280" t="s">
        <v>280</v>
      </c>
      <c r="AS94" s="278" t="s">
        <v>280</v>
      </c>
      <c r="AT94" s="310" t="s">
        <v>280</v>
      </c>
      <c r="AU94" s="278" t="s">
        <v>280</v>
      </c>
      <c r="AV94" s="280" t="s">
        <v>280</v>
      </c>
      <c r="AW94" s="278" t="s">
        <v>280</v>
      </c>
      <c r="AX94" s="280" t="s">
        <v>280</v>
      </c>
      <c r="AY94" s="278" t="s">
        <v>280</v>
      </c>
      <c r="AZ94" s="280" t="s">
        <v>280</v>
      </c>
      <c r="BA94" s="278" t="s">
        <v>280</v>
      </c>
      <c r="BB94" s="430"/>
    </row>
    <row r="95" spans="1:54" ht="27.6">
      <c r="A95" s="423" t="s">
        <v>304</v>
      </c>
      <c r="B95" s="424"/>
      <c r="C95" s="425"/>
      <c r="D95" s="330" t="s">
        <v>41</v>
      </c>
      <c r="E95" s="357">
        <f>E68</f>
        <v>20945.400000000001</v>
      </c>
      <c r="F95" s="205">
        <f>F68</f>
        <v>11591.12</v>
      </c>
      <c r="G95" s="279">
        <f>F95/E95*100</f>
        <v>55.339692724894249</v>
      </c>
      <c r="H95" s="280" t="s">
        <v>280</v>
      </c>
      <c r="I95" s="278" t="s">
        <v>280</v>
      </c>
      <c r="J95" s="280" t="s">
        <v>280</v>
      </c>
      <c r="K95" s="278" t="s">
        <v>280</v>
      </c>
      <c r="L95" s="280" t="s">
        <v>280</v>
      </c>
      <c r="M95" s="278" t="s">
        <v>280</v>
      </c>
      <c r="N95" s="280" t="s">
        <v>280</v>
      </c>
      <c r="O95" s="278" t="s">
        <v>280</v>
      </c>
      <c r="P95" s="280" t="s">
        <v>280</v>
      </c>
      <c r="Q95" s="278" t="s">
        <v>280</v>
      </c>
      <c r="R95" s="280" t="s">
        <v>280</v>
      </c>
      <c r="S95" s="278" t="s">
        <v>280</v>
      </c>
      <c r="T95" s="280" t="s">
        <v>280</v>
      </c>
      <c r="U95" s="278" t="s">
        <v>280</v>
      </c>
      <c r="V95" s="280" t="s">
        <v>280</v>
      </c>
      <c r="W95" s="278" t="s">
        <v>280</v>
      </c>
      <c r="X95" s="280" t="s">
        <v>280</v>
      </c>
      <c r="Y95" s="278" t="s">
        <v>280</v>
      </c>
      <c r="Z95" s="310" t="s">
        <v>280</v>
      </c>
      <c r="AA95" s="278" t="s">
        <v>280</v>
      </c>
      <c r="AB95" s="280" t="s">
        <v>280</v>
      </c>
      <c r="AC95" s="278" t="s">
        <v>280</v>
      </c>
      <c r="AD95" s="280" t="s">
        <v>280</v>
      </c>
      <c r="AE95" s="278" t="s">
        <v>280</v>
      </c>
      <c r="AF95" s="280" t="s">
        <v>280</v>
      </c>
      <c r="AG95" s="278" t="s">
        <v>280</v>
      </c>
      <c r="AH95" s="280" t="s">
        <v>280</v>
      </c>
      <c r="AI95" s="278" t="s">
        <v>280</v>
      </c>
      <c r="AJ95" s="310" t="s">
        <v>280</v>
      </c>
      <c r="AK95" s="278" t="s">
        <v>280</v>
      </c>
      <c r="AL95" s="280" t="s">
        <v>280</v>
      </c>
      <c r="AM95" s="278" t="s">
        <v>280</v>
      </c>
      <c r="AN95" s="280" t="s">
        <v>280</v>
      </c>
      <c r="AO95" s="283" t="s">
        <v>280</v>
      </c>
      <c r="AP95" s="280" t="s">
        <v>280</v>
      </c>
      <c r="AQ95" s="278" t="s">
        <v>280</v>
      </c>
      <c r="AR95" s="280" t="s">
        <v>280</v>
      </c>
      <c r="AS95" s="278" t="s">
        <v>280</v>
      </c>
      <c r="AT95" s="310" t="s">
        <v>280</v>
      </c>
      <c r="AU95" s="278" t="s">
        <v>280</v>
      </c>
      <c r="AV95" s="280" t="s">
        <v>280</v>
      </c>
      <c r="AW95" s="278" t="s">
        <v>280</v>
      </c>
      <c r="AX95" s="280" t="s">
        <v>280</v>
      </c>
      <c r="AY95" s="278" t="s">
        <v>280</v>
      </c>
      <c r="AZ95" s="280" t="s">
        <v>280</v>
      </c>
      <c r="BA95" s="278" t="s">
        <v>280</v>
      </c>
      <c r="BB95" s="214"/>
    </row>
    <row r="96" spans="1:54" ht="27.6">
      <c r="A96" s="426"/>
      <c r="B96" s="427"/>
      <c r="C96" s="428"/>
      <c r="D96" s="250" t="s">
        <v>37</v>
      </c>
      <c r="E96" s="253"/>
      <c r="F96" s="253"/>
      <c r="G96" s="251"/>
      <c r="H96" s="280" t="s">
        <v>280</v>
      </c>
      <c r="I96" s="278" t="s">
        <v>280</v>
      </c>
      <c r="J96" s="280" t="s">
        <v>280</v>
      </c>
      <c r="K96" s="278" t="s">
        <v>280</v>
      </c>
      <c r="L96" s="280" t="s">
        <v>280</v>
      </c>
      <c r="M96" s="278" t="s">
        <v>280</v>
      </c>
      <c r="N96" s="280" t="s">
        <v>280</v>
      </c>
      <c r="O96" s="278" t="s">
        <v>280</v>
      </c>
      <c r="P96" s="280" t="s">
        <v>280</v>
      </c>
      <c r="Q96" s="278" t="s">
        <v>280</v>
      </c>
      <c r="R96" s="280" t="s">
        <v>280</v>
      </c>
      <c r="S96" s="278" t="s">
        <v>280</v>
      </c>
      <c r="T96" s="280" t="s">
        <v>280</v>
      </c>
      <c r="U96" s="278" t="s">
        <v>280</v>
      </c>
      <c r="V96" s="280" t="s">
        <v>280</v>
      </c>
      <c r="W96" s="278" t="s">
        <v>280</v>
      </c>
      <c r="X96" s="280" t="s">
        <v>280</v>
      </c>
      <c r="Y96" s="278" t="s">
        <v>280</v>
      </c>
      <c r="Z96" s="310" t="s">
        <v>280</v>
      </c>
      <c r="AA96" s="278" t="s">
        <v>280</v>
      </c>
      <c r="AB96" s="280" t="s">
        <v>280</v>
      </c>
      <c r="AC96" s="278" t="s">
        <v>280</v>
      </c>
      <c r="AD96" s="280" t="s">
        <v>280</v>
      </c>
      <c r="AE96" s="278" t="s">
        <v>280</v>
      </c>
      <c r="AF96" s="280" t="s">
        <v>280</v>
      </c>
      <c r="AG96" s="278" t="s">
        <v>280</v>
      </c>
      <c r="AH96" s="280" t="s">
        <v>280</v>
      </c>
      <c r="AI96" s="278" t="s">
        <v>280</v>
      </c>
      <c r="AJ96" s="310" t="s">
        <v>280</v>
      </c>
      <c r="AK96" s="278" t="s">
        <v>280</v>
      </c>
      <c r="AL96" s="280" t="s">
        <v>280</v>
      </c>
      <c r="AM96" s="278" t="s">
        <v>280</v>
      </c>
      <c r="AN96" s="280" t="s">
        <v>280</v>
      </c>
      <c r="AO96" s="283" t="s">
        <v>280</v>
      </c>
      <c r="AP96" s="280" t="s">
        <v>280</v>
      </c>
      <c r="AQ96" s="278" t="s">
        <v>280</v>
      </c>
      <c r="AR96" s="280" t="s">
        <v>280</v>
      </c>
      <c r="AS96" s="278" t="s">
        <v>280</v>
      </c>
      <c r="AT96" s="310" t="s">
        <v>280</v>
      </c>
      <c r="AU96" s="278" t="s">
        <v>280</v>
      </c>
      <c r="AV96" s="280" t="s">
        <v>280</v>
      </c>
      <c r="AW96" s="278" t="s">
        <v>280</v>
      </c>
      <c r="AX96" s="280" t="s">
        <v>280</v>
      </c>
      <c r="AY96" s="278" t="s">
        <v>280</v>
      </c>
      <c r="AZ96" s="280" t="s">
        <v>280</v>
      </c>
      <c r="BA96" s="278" t="s">
        <v>280</v>
      </c>
      <c r="BB96" s="214"/>
    </row>
    <row r="97" spans="1:54" ht="27.6">
      <c r="A97" s="426"/>
      <c r="B97" s="427"/>
      <c r="C97" s="428"/>
      <c r="D97" s="250" t="s">
        <v>2</v>
      </c>
      <c r="E97" s="253"/>
      <c r="F97" s="253"/>
      <c r="G97" s="251"/>
      <c r="H97" s="280" t="s">
        <v>280</v>
      </c>
      <c r="I97" s="278" t="s">
        <v>280</v>
      </c>
      <c r="J97" s="280" t="s">
        <v>280</v>
      </c>
      <c r="K97" s="278" t="s">
        <v>280</v>
      </c>
      <c r="L97" s="280" t="s">
        <v>280</v>
      </c>
      <c r="M97" s="278" t="s">
        <v>280</v>
      </c>
      <c r="N97" s="280" t="s">
        <v>280</v>
      </c>
      <c r="O97" s="278" t="s">
        <v>280</v>
      </c>
      <c r="P97" s="280" t="s">
        <v>280</v>
      </c>
      <c r="Q97" s="278" t="s">
        <v>280</v>
      </c>
      <c r="R97" s="280" t="s">
        <v>280</v>
      </c>
      <c r="S97" s="278" t="s">
        <v>280</v>
      </c>
      <c r="T97" s="280" t="s">
        <v>280</v>
      </c>
      <c r="U97" s="278" t="s">
        <v>280</v>
      </c>
      <c r="V97" s="280" t="s">
        <v>280</v>
      </c>
      <c r="W97" s="278" t="s">
        <v>280</v>
      </c>
      <c r="X97" s="280" t="s">
        <v>280</v>
      </c>
      <c r="Y97" s="278" t="s">
        <v>280</v>
      </c>
      <c r="Z97" s="310" t="s">
        <v>280</v>
      </c>
      <c r="AA97" s="278" t="s">
        <v>280</v>
      </c>
      <c r="AB97" s="280" t="s">
        <v>280</v>
      </c>
      <c r="AC97" s="278" t="s">
        <v>280</v>
      </c>
      <c r="AD97" s="280" t="s">
        <v>280</v>
      </c>
      <c r="AE97" s="278" t="s">
        <v>280</v>
      </c>
      <c r="AF97" s="280" t="s">
        <v>280</v>
      </c>
      <c r="AG97" s="278" t="s">
        <v>280</v>
      </c>
      <c r="AH97" s="280" t="s">
        <v>280</v>
      </c>
      <c r="AI97" s="278" t="s">
        <v>280</v>
      </c>
      <c r="AJ97" s="310" t="s">
        <v>280</v>
      </c>
      <c r="AK97" s="278" t="s">
        <v>280</v>
      </c>
      <c r="AL97" s="280" t="s">
        <v>280</v>
      </c>
      <c r="AM97" s="278" t="s">
        <v>280</v>
      </c>
      <c r="AN97" s="280" t="s">
        <v>280</v>
      </c>
      <c r="AO97" s="283" t="s">
        <v>280</v>
      </c>
      <c r="AP97" s="280" t="s">
        <v>280</v>
      </c>
      <c r="AQ97" s="278" t="s">
        <v>280</v>
      </c>
      <c r="AR97" s="280" t="s">
        <v>280</v>
      </c>
      <c r="AS97" s="278" t="s">
        <v>280</v>
      </c>
      <c r="AT97" s="310" t="s">
        <v>280</v>
      </c>
      <c r="AU97" s="278" t="s">
        <v>280</v>
      </c>
      <c r="AV97" s="280" t="s">
        <v>280</v>
      </c>
      <c r="AW97" s="278" t="s">
        <v>280</v>
      </c>
      <c r="AX97" s="280" t="s">
        <v>280</v>
      </c>
      <c r="AY97" s="278" t="s">
        <v>280</v>
      </c>
      <c r="AZ97" s="280" t="s">
        <v>280</v>
      </c>
      <c r="BA97" s="278" t="s">
        <v>280</v>
      </c>
      <c r="BB97" s="214"/>
    </row>
    <row r="98" spans="1:54" ht="42" customHeight="1">
      <c r="A98" s="426"/>
      <c r="B98" s="427"/>
      <c r="C98" s="428"/>
      <c r="D98" s="326" t="s">
        <v>43</v>
      </c>
      <c r="E98" s="253">
        <f>E71</f>
        <v>20945.400000000001</v>
      </c>
      <c r="F98" s="208">
        <f>F71</f>
        <v>11591.12</v>
      </c>
      <c r="G98" s="267">
        <f>F98/E98*100</f>
        <v>55.339692724894249</v>
      </c>
      <c r="H98" s="280" t="s">
        <v>280</v>
      </c>
      <c r="I98" s="278" t="s">
        <v>280</v>
      </c>
      <c r="J98" s="280" t="s">
        <v>280</v>
      </c>
      <c r="K98" s="278" t="s">
        <v>280</v>
      </c>
      <c r="L98" s="280" t="s">
        <v>280</v>
      </c>
      <c r="M98" s="278" t="s">
        <v>280</v>
      </c>
      <c r="N98" s="280" t="s">
        <v>280</v>
      </c>
      <c r="O98" s="278" t="s">
        <v>280</v>
      </c>
      <c r="P98" s="280" t="s">
        <v>280</v>
      </c>
      <c r="Q98" s="278" t="s">
        <v>280</v>
      </c>
      <c r="R98" s="280" t="s">
        <v>280</v>
      </c>
      <c r="S98" s="278" t="s">
        <v>280</v>
      </c>
      <c r="T98" s="280" t="s">
        <v>280</v>
      </c>
      <c r="U98" s="278" t="s">
        <v>280</v>
      </c>
      <c r="V98" s="280" t="s">
        <v>280</v>
      </c>
      <c r="W98" s="278" t="s">
        <v>280</v>
      </c>
      <c r="X98" s="280" t="s">
        <v>280</v>
      </c>
      <c r="Y98" s="278" t="s">
        <v>280</v>
      </c>
      <c r="Z98" s="310" t="s">
        <v>280</v>
      </c>
      <c r="AA98" s="278" t="s">
        <v>280</v>
      </c>
      <c r="AB98" s="280" t="s">
        <v>280</v>
      </c>
      <c r="AC98" s="278" t="s">
        <v>280</v>
      </c>
      <c r="AD98" s="280" t="s">
        <v>280</v>
      </c>
      <c r="AE98" s="278" t="s">
        <v>280</v>
      </c>
      <c r="AF98" s="280" t="s">
        <v>280</v>
      </c>
      <c r="AG98" s="278" t="s">
        <v>280</v>
      </c>
      <c r="AH98" s="280" t="s">
        <v>280</v>
      </c>
      <c r="AI98" s="278" t="s">
        <v>280</v>
      </c>
      <c r="AJ98" s="310" t="s">
        <v>280</v>
      </c>
      <c r="AK98" s="278" t="s">
        <v>280</v>
      </c>
      <c r="AL98" s="280" t="s">
        <v>280</v>
      </c>
      <c r="AM98" s="278" t="s">
        <v>280</v>
      </c>
      <c r="AN98" s="280" t="s">
        <v>280</v>
      </c>
      <c r="AO98" s="283" t="s">
        <v>280</v>
      </c>
      <c r="AP98" s="280" t="s">
        <v>280</v>
      </c>
      <c r="AQ98" s="278" t="s">
        <v>280</v>
      </c>
      <c r="AR98" s="280" t="s">
        <v>280</v>
      </c>
      <c r="AS98" s="278" t="s">
        <v>280</v>
      </c>
      <c r="AT98" s="310" t="s">
        <v>280</v>
      </c>
      <c r="AU98" s="278" t="s">
        <v>280</v>
      </c>
      <c r="AV98" s="280" t="s">
        <v>280</v>
      </c>
      <c r="AW98" s="278" t="s">
        <v>280</v>
      </c>
      <c r="AX98" s="280" t="s">
        <v>280</v>
      </c>
      <c r="AY98" s="278" t="s">
        <v>280</v>
      </c>
      <c r="AZ98" s="280" t="s">
        <v>280</v>
      </c>
      <c r="BA98" s="278" t="s">
        <v>280</v>
      </c>
      <c r="BB98" s="214"/>
    </row>
    <row r="99" spans="1:54" ht="27.6">
      <c r="A99" s="426"/>
      <c r="B99" s="427"/>
      <c r="C99" s="428"/>
      <c r="D99" s="354" t="s">
        <v>271</v>
      </c>
      <c r="E99" s="253"/>
      <c r="F99" s="253"/>
      <c r="G99" s="251"/>
      <c r="H99" s="280" t="s">
        <v>280</v>
      </c>
      <c r="I99" s="278" t="s">
        <v>280</v>
      </c>
      <c r="J99" s="280" t="s">
        <v>280</v>
      </c>
      <c r="K99" s="278" t="s">
        <v>280</v>
      </c>
      <c r="L99" s="280" t="s">
        <v>280</v>
      </c>
      <c r="M99" s="278" t="s">
        <v>280</v>
      </c>
      <c r="N99" s="280" t="s">
        <v>280</v>
      </c>
      <c r="O99" s="278" t="s">
        <v>280</v>
      </c>
      <c r="P99" s="280" t="s">
        <v>280</v>
      </c>
      <c r="Q99" s="278" t="s">
        <v>280</v>
      </c>
      <c r="R99" s="280" t="s">
        <v>280</v>
      </c>
      <c r="S99" s="278" t="s">
        <v>280</v>
      </c>
      <c r="T99" s="280" t="s">
        <v>280</v>
      </c>
      <c r="U99" s="278" t="s">
        <v>280</v>
      </c>
      <c r="V99" s="280" t="s">
        <v>280</v>
      </c>
      <c r="W99" s="278" t="s">
        <v>280</v>
      </c>
      <c r="X99" s="280" t="s">
        <v>280</v>
      </c>
      <c r="Y99" s="278" t="s">
        <v>280</v>
      </c>
      <c r="Z99" s="310" t="s">
        <v>280</v>
      </c>
      <c r="AA99" s="278" t="s">
        <v>280</v>
      </c>
      <c r="AB99" s="280" t="s">
        <v>280</v>
      </c>
      <c r="AC99" s="278" t="s">
        <v>280</v>
      </c>
      <c r="AD99" s="280" t="s">
        <v>280</v>
      </c>
      <c r="AE99" s="278" t="s">
        <v>280</v>
      </c>
      <c r="AF99" s="280" t="s">
        <v>280</v>
      </c>
      <c r="AG99" s="278" t="s">
        <v>280</v>
      </c>
      <c r="AH99" s="280" t="s">
        <v>280</v>
      </c>
      <c r="AI99" s="278" t="s">
        <v>280</v>
      </c>
      <c r="AJ99" s="310" t="s">
        <v>280</v>
      </c>
      <c r="AK99" s="278" t="s">
        <v>280</v>
      </c>
      <c r="AL99" s="280" t="s">
        <v>280</v>
      </c>
      <c r="AM99" s="278" t="s">
        <v>280</v>
      </c>
      <c r="AN99" s="280" t="s">
        <v>280</v>
      </c>
      <c r="AO99" s="283" t="s">
        <v>280</v>
      </c>
      <c r="AP99" s="280" t="s">
        <v>280</v>
      </c>
      <c r="AQ99" s="278" t="s">
        <v>280</v>
      </c>
      <c r="AR99" s="280" t="s">
        <v>280</v>
      </c>
      <c r="AS99" s="278" t="s">
        <v>280</v>
      </c>
      <c r="AT99" s="310" t="s">
        <v>280</v>
      </c>
      <c r="AU99" s="278" t="s">
        <v>280</v>
      </c>
      <c r="AV99" s="280" t="s">
        <v>280</v>
      </c>
      <c r="AW99" s="278" t="s">
        <v>280</v>
      </c>
      <c r="AX99" s="280" t="s">
        <v>280</v>
      </c>
      <c r="AY99" s="278" t="s">
        <v>280</v>
      </c>
      <c r="AZ99" s="280" t="s">
        <v>280</v>
      </c>
      <c r="BA99" s="278" t="s">
        <v>280</v>
      </c>
      <c r="BB99" s="214"/>
    </row>
    <row r="100" spans="1:54" ht="18" customHeight="1">
      <c r="A100" s="423" t="s">
        <v>305</v>
      </c>
      <c r="B100" s="424"/>
      <c r="C100" s="425"/>
      <c r="D100" s="330" t="s">
        <v>41</v>
      </c>
      <c r="E100" s="278">
        <v>29959.9</v>
      </c>
      <c r="F100" s="278">
        <f>F73</f>
        <v>16889.487440000001</v>
      </c>
      <c r="G100" s="234">
        <f>F100/E100*100</f>
        <v>56.373644237797862</v>
      </c>
      <c r="H100" s="280" t="s">
        <v>280</v>
      </c>
      <c r="I100" s="278" t="s">
        <v>280</v>
      </c>
      <c r="J100" s="280" t="s">
        <v>280</v>
      </c>
      <c r="K100" s="278" t="s">
        <v>280</v>
      </c>
      <c r="L100" s="280" t="s">
        <v>280</v>
      </c>
      <c r="M100" s="278" t="s">
        <v>280</v>
      </c>
      <c r="N100" s="280" t="s">
        <v>280</v>
      </c>
      <c r="O100" s="278" t="s">
        <v>280</v>
      </c>
      <c r="P100" s="280" t="s">
        <v>280</v>
      </c>
      <c r="Q100" s="278" t="s">
        <v>280</v>
      </c>
      <c r="R100" s="280" t="s">
        <v>280</v>
      </c>
      <c r="S100" s="278" t="s">
        <v>280</v>
      </c>
      <c r="T100" s="280" t="s">
        <v>280</v>
      </c>
      <c r="U100" s="278" t="s">
        <v>280</v>
      </c>
      <c r="V100" s="280" t="s">
        <v>280</v>
      </c>
      <c r="W100" s="278" t="s">
        <v>280</v>
      </c>
      <c r="X100" s="280" t="s">
        <v>280</v>
      </c>
      <c r="Y100" s="278" t="s">
        <v>280</v>
      </c>
      <c r="Z100" s="310" t="s">
        <v>280</v>
      </c>
      <c r="AA100" s="278" t="s">
        <v>280</v>
      </c>
      <c r="AB100" s="280" t="s">
        <v>280</v>
      </c>
      <c r="AC100" s="278" t="s">
        <v>280</v>
      </c>
      <c r="AD100" s="280" t="s">
        <v>280</v>
      </c>
      <c r="AE100" s="278" t="s">
        <v>280</v>
      </c>
      <c r="AF100" s="280" t="s">
        <v>280</v>
      </c>
      <c r="AG100" s="278" t="s">
        <v>280</v>
      </c>
      <c r="AH100" s="280" t="s">
        <v>280</v>
      </c>
      <c r="AI100" s="278" t="s">
        <v>280</v>
      </c>
      <c r="AJ100" s="310" t="s">
        <v>280</v>
      </c>
      <c r="AK100" s="278" t="s">
        <v>280</v>
      </c>
      <c r="AL100" s="280" t="s">
        <v>280</v>
      </c>
      <c r="AM100" s="278" t="s">
        <v>280</v>
      </c>
      <c r="AN100" s="280" t="s">
        <v>280</v>
      </c>
      <c r="AO100" s="283" t="s">
        <v>280</v>
      </c>
      <c r="AP100" s="280" t="s">
        <v>280</v>
      </c>
      <c r="AQ100" s="278" t="s">
        <v>280</v>
      </c>
      <c r="AR100" s="280" t="s">
        <v>280</v>
      </c>
      <c r="AS100" s="278" t="s">
        <v>280</v>
      </c>
      <c r="AT100" s="310" t="s">
        <v>280</v>
      </c>
      <c r="AU100" s="278" t="s">
        <v>280</v>
      </c>
      <c r="AV100" s="280" t="s">
        <v>280</v>
      </c>
      <c r="AW100" s="278" t="s">
        <v>280</v>
      </c>
      <c r="AX100" s="280" t="s">
        <v>280</v>
      </c>
      <c r="AY100" s="278" t="s">
        <v>280</v>
      </c>
      <c r="AZ100" s="280" t="s">
        <v>280</v>
      </c>
      <c r="BA100" s="278" t="s">
        <v>280</v>
      </c>
      <c r="BB100" s="429"/>
    </row>
    <row r="101" spans="1:54" ht="14.25" customHeight="1">
      <c r="A101" s="426"/>
      <c r="B101" s="427"/>
      <c r="C101" s="428"/>
      <c r="D101" s="250" t="s">
        <v>37</v>
      </c>
      <c r="E101" s="242"/>
      <c r="F101" s="242"/>
      <c r="G101" s="257"/>
      <c r="H101" s="280" t="s">
        <v>280</v>
      </c>
      <c r="I101" s="278" t="s">
        <v>280</v>
      </c>
      <c r="J101" s="280" t="s">
        <v>280</v>
      </c>
      <c r="K101" s="278" t="s">
        <v>280</v>
      </c>
      <c r="L101" s="280" t="s">
        <v>280</v>
      </c>
      <c r="M101" s="278" t="s">
        <v>280</v>
      </c>
      <c r="N101" s="280" t="s">
        <v>280</v>
      </c>
      <c r="O101" s="278" t="s">
        <v>280</v>
      </c>
      <c r="P101" s="280" t="s">
        <v>280</v>
      </c>
      <c r="Q101" s="278" t="s">
        <v>280</v>
      </c>
      <c r="R101" s="280" t="s">
        <v>280</v>
      </c>
      <c r="S101" s="278" t="s">
        <v>280</v>
      </c>
      <c r="T101" s="280" t="s">
        <v>280</v>
      </c>
      <c r="U101" s="278" t="s">
        <v>280</v>
      </c>
      <c r="V101" s="280" t="s">
        <v>280</v>
      </c>
      <c r="W101" s="278" t="s">
        <v>280</v>
      </c>
      <c r="X101" s="280" t="s">
        <v>280</v>
      </c>
      <c r="Y101" s="278" t="s">
        <v>280</v>
      </c>
      <c r="Z101" s="310" t="s">
        <v>280</v>
      </c>
      <c r="AA101" s="278" t="s">
        <v>280</v>
      </c>
      <c r="AB101" s="280" t="s">
        <v>280</v>
      </c>
      <c r="AC101" s="278" t="s">
        <v>280</v>
      </c>
      <c r="AD101" s="280" t="s">
        <v>280</v>
      </c>
      <c r="AE101" s="278" t="s">
        <v>280</v>
      </c>
      <c r="AF101" s="280" t="s">
        <v>280</v>
      </c>
      <c r="AG101" s="278" t="s">
        <v>280</v>
      </c>
      <c r="AH101" s="280" t="s">
        <v>280</v>
      </c>
      <c r="AI101" s="278" t="s">
        <v>280</v>
      </c>
      <c r="AJ101" s="310" t="s">
        <v>280</v>
      </c>
      <c r="AK101" s="278" t="s">
        <v>280</v>
      </c>
      <c r="AL101" s="280" t="s">
        <v>280</v>
      </c>
      <c r="AM101" s="278" t="s">
        <v>280</v>
      </c>
      <c r="AN101" s="280" t="s">
        <v>280</v>
      </c>
      <c r="AO101" s="283" t="s">
        <v>280</v>
      </c>
      <c r="AP101" s="280" t="s">
        <v>280</v>
      </c>
      <c r="AQ101" s="278" t="s">
        <v>280</v>
      </c>
      <c r="AR101" s="280" t="s">
        <v>280</v>
      </c>
      <c r="AS101" s="278" t="s">
        <v>280</v>
      </c>
      <c r="AT101" s="310" t="s">
        <v>280</v>
      </c>
      <c r="AU101" s="278" t="s">
        <v>280</v>
      </c>
      <c r="AV101" s="280" t="s">
        <v>280</v>
      </c>
      <c r="AW101" s="278" t="s">
        <v>280</v>
      </c>
      <c r="AX101" s="280" t="s">
        <v>280</v>
      </c>
      <c r="AY101" s="278" t="s">
        <v>280</v>
      </c>
      <c r="AZ101" s="280" t="s">
        <v>280</v>
      </c>
      <c r="BA101" s="278" t="s">
        <v>280</v>
      </c>
      <c r="BB101" s="430"/>
    </row>
    <row r="102" spans="1:54" ht="27.6">
      <c r="A102" s="426"/>
      <c r="B102" s="427"/>
      <c r="C102" s="428"/>
      <c r="D102" s="250" t="s">
        <v>2</v>
      </c>
      <c r="E102" s="296"/>
      <c r="F102" s="296"/>
      <c r="G102" s="263"/>
      <c r="H102" s="280" t="s">
        <v>280</v>
      </c>
      <c r="I102" s="278" t="s">
        <v>280</v>
      </c>
      <c r="J102" s="280" t="s">
        <v>280</v>
      </c>
      <c r="K102" s="278" t="s">
        <v>280</v>
      </c>
      <c r="L102" s="280" t="s">
        <v>280</v>
      </c>
      <c r="M102" s="278" t="s">
        <v>280</v>
      </c>
      <c r="N102" s="280" t="s">
        <v>280</v>
      </c>
      <c r="O102" s="278" t="s">
        <v>280</v>
      </c>
      <c r="P102" s="280" t="s">
        <v>280</v>
      </c>
      <c r="Q102" s="278" t="s">
        <v>280</v>
      </c>
      <c r="R102" s="280" t="s">
        <v>280</v>
      </c>
      <c r="S102" s="278" t="s">
        <v>280</v>
      </c>
      <c r="T102" s="280" t="s">
        <v>280</v>
      </c>
      <c r="U102" s="278" t="s">
        <v>280</v>
      </c>
      <c r="V102" s="280" t="s">
        <v>280</v>
      </c>
      <c r="W102" s="278" t="s">
        <v>280</v>
      </c>
      <c r="X102" s="280" t="s">
        <v>280</v>
      </c>
      <c r="Y102" s="278" t="s">
        <v>280</v>
      </c>
      <c r="Z102" s="310" t="s">
        <v>280</v>
      </c>
      <c r="AA102" s="278" t="s">
        <v>280</v>
      </c>
      <c r="AB102" s="280" t="s">
        <v>280</v>
      </c>
      <c r="AC102" s="278" t="s">
        <v>280</v>
      </c>
      <c r="AD102" s="280" t="s">
        <v>280</v>
      </c>
      <c r="AE102" s="278" t="s">
        <v>280</v>
      </c>
      <c r="AF102" s="280" t="s">
        <v>280</v>
      </c>
      <c r="AG102" s="278" t="s">
        <v>280</v>
      </c>
      <c r="AH102" s="280" t="s">
        <v>280</v>
      </c>
      <c r="AI102" s="278" t="s">
        <v>280</v>
      </c>
      <c r="AJ102" s="310" t="s">
        <v>280</v>
      </c>
      <c r="AK102" s="278" t="s">
        <v>280</v>
      </c>
      <c r="AL102" s="280" t="s">
        <v>280</v>
      </c>
      <c r="AM102" s="278" t="s">
        <v>280</v>
      </c>
      <c r="AN102" s="280" t="s">
        <v>280</v>
      </c>
      <c r="AO102" s="283" t="s">
        <v>280</v>
      </c>
      <c r="AP102" s="280" t="s">
        <v>280</v>
      </c>
      <c r="AQ102" s="278" t="s">
        <v>280</v>
      </c>
      <c r="AR102" s="280" t="s">
        <v>280</v>
      </c>
      <c r="AS102" s="278" t="s">
        <v>280</v>
      </c>
      <c r="AT102" s="310" t="s">
        <v>280</v>
      </c>
      <c r="AU102" s="278" t="s">
        <v>280</v>
      </c>
      <c r="AV102" s="280" t="s">
        <v>280</v>
      </c>
      <c r="AW102" s="278" t="s">
        <v>280</v>
      </c>
      <c r="AX102" s="280" t="s">
        <v>280</v>
      </c>
      <c r="AY102" s="278" t="s">
        <v>280</v>
      </c>
      <c r="AZ102" s="280" t="s">
        <v>280</v>
      </c>
      <c r="BA102" s="278" t="s">
        <v>280</v>
      </c>
      <c r="BB102" s="430"/>
    </row>
    <row r="103" spans="1:54" ht="27.6">
      <c r="A103" s="426"/>
      <c r="B103" s="427"/>
      <c r="C103" s="428"/>
      <c r="D103" s="326" t="s">
        <v>43</v>
      </c>
      <c r="E103" s="296">
        <v>29959.9</v>
      </c>
      <c r="F103" s="242">
        <f>F76</f>
        <v>16889.487440000001</v>
      </c>
      <c r="G103" s="358">
        <f>F103/E103*100</f>
        <v>56.373644237797862</v>
      </c>
      <c r="H103" s="280" t="s">
        <v>280</v>
      </c>
      <c r="I103" s="278" t="s">
        <v>280</v>
      </c>
      <c r="J103" s="280" t="s">
        <v>280</v>
      </c>
      <c r="K103" s="278" t="s">
        <v>280</v>
      </c>
      <c r="L103" s="280" t="s">
        <v>280</v>
      </c>
      <c r="M103" s="278" t="s">
        <v>280</v>
      </c>
      <c r="N103" s="280" t="s">
        <v>280</v>
      </c>
      <c r="O103" s="278" t="s">
        <v>280</v>
      </c>
      <c r="P103" s="280" t="s">
        <v>280</v>
      </c>
      <c r="Q103" s="278" t="s">
        <v>280</v>
      </c>
      <c r="R103" s="280" t="s">
        <v>280</v>
      </c>
      <c r="S103" s="278" t="s">
        <v>280</v>
      </c>
      <c r="T103" s="280" t="s">
        <v>280</v>
      </c>
      <c r="U103" s="278" t="s">
        <v>280</v>
      </c>
      <c r="V103" s="280" t="s">
        <v>280</v>
      </c>
      <c r="W103" s="278" t="s">
        <v>280</v>
      </c>
      <c r="X103" s="280" t="s">
        <v>280</v>
      </c>
      <c r="Y103" s="278" t="s">
        <v>280</v>
      </c>
      <c r="Z103" s="310" t="s">
        <v>280</v>
      </c>
      <c r="AA103" s="278" t="s">
        <v>280</v>
      </c>
      <c r="AB103" s="280" t="s">
        <v>280</v>
      </c>
      <c r="AC103" s="278" t="s">
        <v>280</v>
      </c>
      <c r="AD103" s="280" t="s">
        <v>280</v>
      </c>
      <c r="AE103" s="278" t="s">
        <v>280</v>
      </c>
      <c r="AF103" s="280" t="s">
        <v>280</v>
      </c>
      <c r="AG103" s="278" t="s">
        <v>280</v>
      </c>
      <c r="AH103" s="280" t="s">
        <v>280</v>
      </c>
      <c r="AI103" s="278" t="s">
        <v>280</v>
      </c>
      <c r="AJ103" s="310" t="s">
        <v>280</v>
      </c>
      <c r="AK103" s="278" t="s">
        <v>280</v>
      </c>
      <c r="AL103" s="280" t="s">
        <v>280</v>
      </c>
      <c r="AM103" s="278" t="s">
        <v>280</v>
      </c>
      <c r="AN103" s="280" t="s">
        <v>280</v>
      </c>
      <c r="AO103" s="283" t="s">
        <v>280</v>
      </c>
      <c r="AP103" s="280" t="s">
        <v>280</v>
      </c>
      <c r="AQ103" s="278" t="s">
        <v>280</v>
      </c>
      <c r="AR103" s="280" t="s">
        <v>280</v>
      </c>
      <c r="AS103" s="278" t="s">
        <v>280</v>
      </c>
      <c r="AT103" s="310" t="s">
        <v>280</v>
      </c>
      <c r="AU103" s="278" t="s">
        <v>280</v>
      </c>
      <c r="AV103" s="280" t="s">
        <v>280</v>
      </c>
      <c r="AW103" s="278" t="s">
        <v>280</v>
      </c>
      <c r="AX103" s="280" t="s">
        <v>280</v>
      </c>
      <c r="AY103" s="278" t="s">
        <v>280</v>
      </c>
      <c r="AZ103" s="280" t="s">
        <v>280</v>
      </c>
      <c r="BA103" s="278" t="s">
        <v>280</v>
      </c>
      <c r="BB103" s="430"/>
    </row>
    <row r="104" spans="1:54" ht="28.2" thickBot="1">
      <c r="A104" s="426"/>
      <c r="B104" s="427"/>
      <c r="C104" s="428"/>
      <c r="D104" s="354" t="s">
        <v>271</v>
      </c>
      <c r="E104" s="253"/>
      <c r="F104" s="253"/>
      <c r="G104" s="251"/>
      <c r="H104" s="280" t="s">
        <v>280</v>
      </c>
      <c r="I104" s="278" t="s">
        <v>280</v>
      </c>
      <c r="J104" s="280" t="s">
        <v>280</v>
      </c>
      <c r="K104" s="278" t="s">
        <v>280</v>
      </c>
      <c r="L104" s="280" t="s">
        <v>280</v>
      </c>
      <c r="M104" s="278" t="s">
        <v>280</v>
      </c>
      <c r="N104" s="280" t="s">
        <v>280</v>
      </c>
      <c r="O104" s="278" t="s">
        <v>280</v>
      </c>
      <c r="P104" s="280" t="s">
        <v>280</v>
      </c>
      <c r="Q104" s="278" t="s">
        <v>280</v>
      </c>
      <c r="R104" s="280" t="s">
        <v>280</v>
      </c>
      <c r="S104" s="278" t="s">
        <v>280</v>
      </c>
      <c r="T104" s="280" t="s">
        <v>280</v>
      </c>
      <c r="U104" s="278" t="s">
        <v>280</v>
      </c>
      <c r="V104" s="280" t="s">
        <v>280</v>
      </c>
      <c r="W104" s="278" t="s">
        <v>280</v>
      </c>
      <c r="X104" s="280" t="s">
        <v>280</v>
      </c>
      <c r="Y104" s="278" t="s">
        <v>280</v>
      </c>
      <c r="Z104" s="310" t="s">
        <v>280</v>
      </c>
      <c r="AA104" s="278" t="s">
        <v>280</v>
      </c>
      <c r="AB104" s="280" t="s">
        <v>280</v>
      </c>
      <c r="AC104" s="278" t="s">
        <v>280</v>
      </c>
      <c r="AD104" s="280" t="s">
        <v>280</v>
      </c>
      <c r="AE104" s="278" t="s">
        <v>280</v>
      </c>
      <c r="AF104" s="280" t="s">
        <v>280</v>
      </c>
      <c r="AG104" s="278" t="s">
        <v>280</v>
      </c>
      <c r="AH104" s="280" t="s">
        <v>280</v>
      </c>
      <c r="AI104" s="278" t="s">
        <v>280</v>
      </c>
      <c r="AJ104" s="310" t="s">
        <v>280</v>
      </c>
      <c r="AK104" s="278" t="s">
        <v>280</v>
      </c>
      <c r="AL104" s="280" t="s">
        <v>280</v>
      </c>
      <c r="AM104" s="278" t="s">
        <v>280</v>
      </c>
      <c r="AN104" s="280" t="s">
        <v>280</v>
      </c>
      <c r="AO104" s="283" t="s">
        <v>280</v>
      </c>
      <c r="AP104" s="280" t="s">
        <v>280</v>
      </c>
      <c r="AQ104" s="278" t="s">
        <v>280</v>
      </c>
      <c r="AR104" s="280" t="s">
        <v>280</v>
      </c>
      <c r="AS104" s="278" t="s">
        <v>280</v>
      </c>
      <c r="AT104" s="310" t="s">
        <v>280</v>
      </c>
      <c r="AU104" s="278" t="s">
        <v>280</v>
      </c>
      <c r="AV104" s="280" t="s">
        <v>280</v>
      </c>
      <c r="AW104" s="278" t="s">
        <v>280</v>
      </c>
      <c r="AX104" s="280" t="s">
        <v>280</v>
      </c>
      <c r="AY104" s="278" t="s">
        <v>280</v>
      </c>
      <c r="AZ104" s="280" t="s">
        <v>280</v>
      </c>
      <c r="BA104" s="278" t="s">
        <v>280</v>
      </c>
      <c r="BB104" s="430"/>
    </row>
    <row r="105" spans="1:54">
      <c r="A105" s="418" t="s">
        <v>287</v>
      </c>
      <c r="B105" s="418"/>
      <c r="C105" s="418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  <c r="T105" s="418"/>
      <c r="U105" s="418"/>
      <c r="V105" s="418"/>
      <c r="W105" s="418"/>
      <c r="X105" s="418"/>
      <c r="Y105" s="418"/>
      <c r="Z105" s="418"/>
      <c r="AA105" s="418"/>
      <c r="AB105" s="418"/>
      <c r="AC105" s="418"/>
      <c r="AD105" s="418"/>
      <c r="AE105" s="418"/>
      <c r="AF105" s="418"/>
      <c r="AG105" s="418"/>
      <c r="AH105" s="418"/>
      <c r="AI105" s="418"/>
      <c r="AJ105" s="418"/>
      <c r="AK105" s="418"/>
      <c r="AL105" s="418"/>
      <c r="AM105" s="418"/>
      <c r="AN105" s="418"/>
      <c r="AO105" s="418"/>
      <c r="AP105" s="418"/>
      <c r="AQ105" s="418"/>
      <c r="AR105" s="418"/>
      <c r="AS105" s="418"/>
      <c r="AT105" s="418"/>
      <c r="AU105" s="418"/>
      <c r="AV105" s="418"/>
      <c r="AW105" s="418"/>
      <c r="AX105" s="418"/>
      <c r="AY105" s="418"/>
      <c r="AZ105" s="418"/>
      <c r="BA105" s="418"/>
      <c r="BB105" s="418"/>
    </row>
    <row r="106" spans="1:54" ht="14.4">
      <c r="A106" s="427" t="s">
        <v>288</v>
      </c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7"/>
      <c r="AC106" s="417"/>
      <c r="AD106" s="417"/>
      <c r="AE106" s="417"/>
      <c r="AF106" s="417"/>
      <c r="AG106" s="417"/>
      <c r="AH106" s="417"/>
      <c r="AI106" s="417"/>
      <c r="AJ106" s="417"/>
      <c r="AK106" s="417"/>
      <c r="AL106" s="417"/>
      <c r="AM106" s="417"/>
      <c r="AN106" s="417"/>
      <c r="AO106" s="417"/>
      <c r="AP106" s="417"/>
      <c r="AQ106" s="417"/>
      <c r="AR106" s="417"/>
      <c r="AS106" s="417"/>
      <c r="AT106" s="417"/>
      <c r="AU106" s="417"/>
      <c r="AV106" s="417"/>
      <c r="AW106" s="417"/>
      <c r="AX106" s="417"/>
      <c r="AY106" s="417"/>
      <c r="AZ106" s="417"/>
      <c r="BA106" s="417"/>
      <c r="BB106" s="417"/>
    </row>
    <row r="107" spans="1:54" ht="12.75" customHeight="1">
      <c r="A107" s="185"/>
      <c r="B107" s="362"/>
      <c r="C107" s="362"/>
      <c r="D107" s="362"/>
      <c r="E107" s="362"/>
      <c r="F107" s="362"/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62"/>
      <c r="W107" s="362"/>
      <c r="X107" s="362"/>
      <c r="Y107" s="362"/>
      <c r="Z107" s="363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3"/>
      <c r="AK107" s="362"/>
      <c r="AL107" s="362"/>
      <c r="AM107" s="362"/>
      <c r="AN107" s="362"/>
      <c r="AO107" s="363"/>
      <c r="AP107" s="362"/>
      <c r="AQ107" s="362"/>
      <c r="AR107" s="362"/>
      <c r="AS107" s="362"/>
      <c r="AT107" s="363"/>
      <c r="AU107" s="362"/>
      <c r="AV107" s="362"/>
      <c r="AW107" s="362"/>
      <c r="AX107" s="362"/>
      <c r="AY107" s="362"/>
      <c r="AZ107" s="362"/>
      <c r="BA107" s="362"/>
      <c r="BB107" s="362"/>
    </row>
    <row r="108" spans="1:54">
      <c r="A108" s="416" t="s">
        <v>333</v>
      </c>
      <c r="B108" s="416"/>
      <c r="C108" s="416"/>
      <c r="D108" s="416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6"/>
      <c r="AL108" s="416"/>
      <c r="AM108" s="416"/>
      <c r="AN108" s="416"/>
      <c r="AO108" s="416"/>
      <c r="AP108" s="416"/>
      <c r="AQ108" s="416"/>
      <c r="AR108" s="416"/>
      <c r="AS108" s="416"/>
      <c r="AT108" s="416"/>
      <c r="AU108" s="416"/>
      <c r="AV108" s="416"/>
      <c r="AW108" s="416"/>
      <c r="AX108" s="416"/>
      <c r="AY108" s="416"/>
      <c r="AZ108" s="364"/>
      <c r="BA108" s="364"/>
    </row>
    <row r="109" spans="1:54">
      <c r="A109" s="364"/>
      <c r="B109" s="364"/>
      <c r="C109" s="364"/>
      <c r="D109" s="364"/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4"/>
      <c r="X109" s="364"/>
      <c r="Y109" s="364"/>
      <c r="Z109" s="365"/>
      <c r="AA109" s="364"/>
      <c r="AB109" s="364"/>
      <c r="AC109" s="364"/>
      <c r="AD109" s="364"/>
      <c r="AE109" s="364"/>
      <c r="AF109" s="364"/>
      <c r="AG109" s="364"/>
      <c r="AH109" s="364"/>
      <c r="AI109" s="364"/>
      <c r="AJ109" s="365"/>
      <c r="AK109" s="364"/>
      <c r="AL109" s="364"/>
      <c r="AM109" s="364"/>
      <c r="AN109" s="364"/>
      <c r="AO109" s="365"/>
      <c r="AP109" s="364"/>
      <c r="AQ109" s="364"/>
      <c r="AR109" s="364"/>
      <c r="AS109" s="364"/>
      <c r="AT109" s="365"/>
      <c r="AU109" s="364"/>
      <c r="AV109" s="364"/>
      <c r="AW109" s="364"/>
      <c r="AX109" s="364"/>
      <c r="AY109" s="364"/>
      <c r="AZ109" s="364"/>
      <c r="BA109" s="364"/>
    </row>
    <row r="110" spans="1:54" s="215" customFormat="1">
      <c r="A110" s="431" t="s">
        <v>319</v>
      </c>
      <c r="B110" s="431"/>
      <c r="C110" s="431"/>
      <c r="D110" s="431"/>
      <c r="E110" s="431"/>
      <c r="F110" s="431"/>
      <c r="G110" s="431"/>
      <c r="H110" s="431"/>
      <c r="I110" s="431"/>
      <c r="J110" s="431"/>
      <c r="K110" s="431"/>
      <c r="L110" s="431"/>
      <c r="M110" s="431"/>
      <c r="N110" s="431"/>
      <c r="O110" s="431"/>
      <c r="P110" s="431"/>
      <c r="Q110" s="364"/>
      <c r="R110" s="364"/>
      <c r="S110" s="364"/>
      <c r="T110" s="364"/>
      <c r="U110" s="364"/>
      <c r="V110" s="364"/>
      <c r="W110" s="364"/>
      <c r="X110" s="364"/>
      <c r="Y110" s="364"/>
      <c r="Z110" s="365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218"/>
      <c r="AK110" s="181"/>
      <c r="AL110" s="181"/>
      <c r="AM110" s="181"/>
      <c r="AN110" s="181"/>
      <c r="AO110" s="218"/>
      <c r="AP110" s="181"/>
      <c r="AQ110" s="181"/>
      <c r="AR110" s="181"/>
      <c r="AS110" s="181"/>
      <c r="AT110" s="218"/>
      <c r="AU110" s="181"/>
      <c r="AV110" s="181"/>
      <c r="AW110" s="181"/>
      <c r="AX110" s="181"/>
      <c r="AY110" s="181"/>
      <c r="AZ110" s="181"/>
      <c r="BA110" s="181"/>
      <c r="BB110" s="181"/>
    </row>
    <row r="111" spans="1:54" s="215" customFormat="1">
      <c r="A111" s="366"/>
      <c r="T111" s="367"/>
      <c r="U111" s="367"/>
      <c r="V111" s="367"/>
      <c r="W111" s="367"/>
      <c r="X111" s="367"/>
      <c r="Y111" s="367"/>
      <c r="Z111" s="368"/>
      <c r="AA111" s="367"/>
      <c r="AB111" s="367"/>
      <c r="AC111" s="367"/>
      <c r="AD111" s="367"/>
      <c r="AE111" s="367"/>
      <c r="AF111" s="367"/>
      <c r="AG111" s="367"/>
      <c r="AH111" s="367"/>
      <c r="AI111" s="367"/>
      <c r="AJ111" s="368"/>
      <c r="AK111" s="367"/>
      <c r="AL111" s="367"/>
      <c r="AM111" s="367"/>
      <c r="AN111" s="367"/>
      <c r="AO111" s="216"/>
      <c r="AT111" s="368"/>
      <c r="AU111" s="367"/>
      <c r="AV111" s="367"/>
      <c r="AW111" s="367"/>
      <c r="AX111" s="367"/>
      <c r="AY111" s="181"/>
      <c r="AZ111" s="181"/>
      <c r="BA111" s="181"/>
      <c r="BB111" s="181"/>
    </row>
    <row r="112" spans="1:54" s="215" customFormat="1">
      <c r="A112" s="366"/>
      <c r="T112" s="367"/>
      <c r="U112" s="367"/>
      <c r="V112" s="367"/>
      <c r="W112" s="367"/>
      <c r="X112" s="367"/>
      <c r="Y112" s="367"/>
      <c r="Z112" s="368"/>
      <c r="AA112" s="367"/>
      <c r="AB112" s="367"/>
      <c r="AC112" s="367"/>
      <c r="AD112" s="367"/>
      <c r="AE112" s="367"/>
      <c r="AF112" s="367"/>
      <c r="AG112" s="367"/>
      <c r="AH112" s="367"/>
      <c r="AI112" s="367"/>
      <c r="AJ112" s="368"/>
      <c r="AK112" s="367"/>
      <c r="AL112" s="367"/>
      <c r="AM112" s="367"/>
      <c r="AN112" s="367"/>
      <c r="AO112" s="216"/>
      <c r="AT112" s="368"/>
      <c r="AU112" s="367"/>
      <c r="AV112" s="367"/>
      <c r="AW112" s="367"/>
      <c r="AX112" s="367"/>
      <c r="AY112" s="181"/>
      <c r="AZ112" s="181"/>
      <c r="BA112" s="181"/>
      <c r="BB112" s="181"/>
    </row>
    <row r="113" spans="1:54" s="215" customFormat="1">
      <c r="A113" s="366"/>
      <c r="B113" s="215" t="s">
        <v>264</v>
      </c>
      <c r="T113" s="367"/>
      <c r="U113" s="367"/>
      <c r="V113" s="367"/>
      <c r="W113" s="367"/>
      <c r="X113" s="367"/>
      <c r="Y113" s="367"/>
      <c r="Z113" s="368"/>
      <c r="AA113" s="367"/>
      <c r="AB113" s="367"/>
      <c r="AC113" s="367"/>
      <c r="AD113" s="367"/>
      <c r="AE113" s="367"/>
      <c r="AF113" s="367"/>
      <c r="AG113" s="367"/>
      <c r="AH113" s="367"/>
      <c r="AI113" s="367"/>
      <c r="AJ113" s="368"/>
      <c r="AK113" s="367"/>
      <c r="AL113" s="367"/>
      <c r="AM113" s="367"/>
      <c r="AN113" s="367"/>
      <c r="AO113" s="216"/>
      <c r="AT113" s="368"/>
      <c r="AU113" s="367"/>
      <c r="AV113" s="367"/>
      <c r="AW113" s="367"/>
      <c r="AX113" s="367"/>
      <c r="AY113" s="181"/>
      <c r="AZ113" s="181"/>
      <c r="BA113" s="181"/>
      <c r="BB113" s="181"/>
    </row>
    <row r="114" spans="1:54">
      <c r="A114" s="366"/>
      <c r="T114" s="367"/>
      <c r="U114" s="367"/>
      <c r="V114" s="367"/>
      <c r="W114" s="367"/>
      <c r="X114" s="367"/>
      <c r="Y114" s="367"/>
      <c r="Z114" s="368"/>
      <c r="AA114" s="367"/>
      <c r="AB114" s="367"/>
      <c r="AC114" s="367"/>
      <c r="AD114" s="367"/>
      <c r="AE114" s="367"/>
      <c r="AF114" s="367"/>
      <c r="AG114" s="367"/>
      <c r="AH114" s="367"/>
      <c r="AI114" s="367"/>
      <c r="AJ114" s="368"/>
      <c r="AK114" s="367"/>
      <c r="AL114" s="367"/>
      <c r="AM114" s="367"/>
      <c r="AN114" s="367"/>
      <c r="AT114" s="368"/>
      <c r="AU114" s="367"/>
      <c r="AV114" s="367"/>
      <c r="AW114" s="367"/>
      <c r="AX114" s="367"/>
      <c r="AY114" s="181"/>
      <c r="AZ114" s="181"/>
      <c r="BA114" s="181"/>
    </row>
    <row r="115" spans="1:54" ht="14.4">
      <c r="A115" s="416" t="s">
        <v>306</v>
      </c>
      <c r="B115" s="416"/>
      <c r="C115" s="416"/>
      <c r="D115" s="417"/>
      <c r="E115" s="417"/>
      <c r="F115" s="417"/>
      <c r="G115" s="417"/>
      <c r="H115" s="417"/>
      <c r="I115" s="417"/>
      <c r="J115" s="417"/>
      <c r="K115" s="417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  <c r="V115" s="364"/>
      <c r="W115" s="364"/>
      <c r="X115" s="364"/>
      <c r="Y115" s="364"/>
      <c r="Z115" s="365"/>
      <c r="AA115" s="364"/>
      <c r="AB115" s="364"/>
      <c r="AC115" s="364"/>
      <c r="AD115" s="364"/>
      <c r="AE115" s="364"/>
      <c r="AF115" s="364"/>
      <c r="AG115" s="364"/>
      <c r="AH115" s="364"/>
      <c r="AI115" s="364"/>
      <c r="AJ115" s="365"/>
      <c r="AK115" s="364"/>
      <c r="AL115" s="364"/>
      <c r="AM115" s="364"/>
      <c r="AN115" s="364"/>
      <c r="AO115" s="365"/>
      <c r="AP115" s="364"/>
      <c r="AQ115" s="364"/>
      <c r="AR115" s="364"/>
      <c r="AS115" s="364"/>
      <c r="AT115" s="365"/>
      <c r="AU115" s="364"/>
      <c r="AV115" s="364"/>
      <c r="AW115" s="364"/>
      <c r="AX115" s="364"/>
      <c r="AY115" s="364"/>
      <c r="AZ115" s="364"/>
      <c r="BA115" s="364"/>
    </row>
    <row r="118" spans="1:54">
      <c r="A118" s="181"/>
      <c r="T118" s="367"/>
      <c r="U118" s="367"/>
      <c r="V118" s="367"/>
      <c r="W118" s="367"/>
      <c r="X118" s="367"/>
      <c r="Y118" s="367"/>
      <c r="Z118" s="368"/>
      <c r="AA118" s="367"/>
      <c r="AB118" s="367"/>
      <c r="AC118" s="367"/>
      <c r="AD118" s="367"/>
      <c r="AE118" s="367"/>
      <c r="AF118" s="367"/>
      <c r="AG118" s="367"/>
      <c r="AH118" s="367"/>
      <c r="AI118" s="367"/>
      <c r="AJ118" s="368"/>
      <c r="AK118" s="367"/>
      <c r="AL118" s="367"/>
      <c r="AM118" s="367"/>
      <c r="AN118" s="367"/>
      <c r="AT118" s="368"/>
      <c r="AU118" s="367"/>
      <c r="AV118" s="367"/>
      <c r="AW118" s="367"/>
      <c r="AX118" s="367"/>
      <c r="AY118" s="181"/>
      <c r="AZ118" s="181"/>
      <c r="BA118" s="181"/>
    </row>
    <row r="119" spans="1:54" s="215" customFormat="1" ht="49.5" customHeight="1">
      <c r="A119" s="364"/>
      <c r="T119" s="367"/>
      <c r="U119" s="367"/>
      <c r="V119" s="367"/>
      <c r="W119" s="367"/>
      <c r="X119" s="367"/>
      <c r="Y119" s="367"/>
      <c r="Z119" s="368"/>
      <c r="AA119" s="367"/>
      <c r="AB119" s="367"/>
      <c r="AC119" s="367"/>
      <c r="AD119" s="367"/>
      <c r="AE119" s="367"/>
      <c r="AF119" s="367"/>
      <c r="AG119" s="367"/>
      <c r="AH119" s="367"/>
      <c r="AI119" s="367"/>
      <c r="AJ119" s="368"/>
      <c r="AK119" s="367"/>
      <c r="AL119" s="367"/>
      <c r="AM119" s="367"/>
      <c r="AN119" s="367"/>
      <c r="AO119" s="216"/>
      <c r="AT119" s="368"/>
      <c r="AU119" s="367"/>
      <c r="AV119" s="367"/>
      <c r="AW119" s="367"/>
      <c r="AX119" s="367"/>
      <c r="AY119" s="181"/>
      <c r="AZ119" s="181"/>
      <c r="BA119" s="181"/>
      <c r="BB119" s="181"/>
    </row>
    <row r="120" spans="1:54">
      <c r="A120" s="364"/>
      <c r="T120" s="367"/>
      <c r="U120" s="367"/>
      <c r="V120" s="367"/>
      <c r="W120" s="367"/>
      <c r="X120" s="367"/>
      <c r="Y120" s="367"/>
      <c r="Z120" s="368"/>
      <c r="AA120" s="367"/>
      <c r="AB120" s="367"/>
      <c r="AC120" s="367"/>
      <c r="AD120" s="367"/>
      <c r="AE120" s="367"/>
      <c r="AF120" s="367"/>
      <c r="AG120" s="367"/>
      <c r="AH120" s="367"/>
      <c r="AI120" s="367"/>
      <c r="AJ120" s="368"/>
      <c r="AK120" s="367"/>
      <c r="AL120" s="367"/>
      <c r="AM120" s="367"/>
      <c r="AN120" s="367"/>
      <c r="AT120" s="368"/>
      <c r="AU120" s="367"/>
      <c r="AV120" s="367"/>
      <c r="AW120" s="367"/>
      <c r="AX120" s="367"/>
      <c r="AY120" s="181"/>
      <c r="AZ120" s="181"/>
      <c r="BA120" s="181"/>
    </row>
    <row r="121" spans="1:54">
      <c r="A121" s="364"/>
      <c r="T121" s="367"/>
      <c r="U121" s="367"/>
      <c r="V121" s="367"/>
      <c r="W121" s="367"/>
      <c r="X121" s="367"/>
      <c r="Y121" s="367"/>
      <c r="Z121" s="368"/>
      <c r="AA121" s="367"/>
      <c r="AB121" s="367"/>
      <c r="AC121" s="367"/>
      <c r="AD121" s="367"/>
      <c r="AE121" s="367"/>
      <c r="AF121" s="367"/>
      <c r="AG121" s="367"/>
      <c r="AH121" s="367"/>
      <c r="AI121" s="367"/>
      <c r="AJ121" s="368"/>
      <c r="AK121" s="367"/>
      <c r="AL121" s="367"/>
      <c r="AM121" s="367"/>
      <c r="AN121" s="367"/>
      <c r="AT121" s="368"/>
      <c r="AU121" s="367"/>
      <c r="AV121" s="367"/>
      <c r="AW121" s="367"/>
      <c r="AX121" s="367"/>
      <c r="AY121" s="181"/>
      <c r="AZ121" s="181"/>
      <c r="BA121" s="181"/>
    </row>
    <row r="122" spans="1:54">
      <c r="A122" s="364"/>
      <c r="T122" s="367"/>
      <c r="U122" s="367"/>
      <c r="V122" s="367"/>
      <c r="W122" s="367"/>
      <c r="X122" s="367"/>
      <c r="Y122" s="367"/>
      <c r="Z122" s="368"/>
      <c r="AA122" s="367"/>
      <c r="AB122" s="367"/>
      <c r="AC122" s="367"/>
      <c r="AD122" s="367"/>
      <c r="AE122" s="367"/>
      <c r="AF122" s="367"/>
      <c r="AG122" s="367"/>
      <c r="AH122" s="367"/>
      <c r="AI122" s="367"/>
      <c r="AJ122" s="368"/>
      <c r="AK122" s="367"/>
      <c r="AL122" s="367"/>
      <c r="AM122" s="367"/>
      <c r="AN122" s="367"/>
      <c r="AT122" s="368"/>
      <c r="AU122" s="367"/>
      <c r="AV122" s="367"/>
      <c r="AW122" s="367"/>
      <c r="AX122" s="367"/>
      <c r="AY122" s="181"/>
      <c r="AZ122" s="181"/>
      <c r="BA122" s="181"/>
    </row>
    <row r="123" spans="1:54">
      <c r="A123" s="185"/>
      <c r="T123" s="367"/>
      <c r="U123" s="367"/>
      <c r="V123" s="367"/>
      <c r="W123" s="367"/>
      <c r="X123" s="367"/>
      <c r="Y123" s="367"/>
      <c r="Z123" s="368"/>
      <c r="AA123" s="367"/>
      <c r="AB123" s="367"/>
      <c r="AC123" s="367"/>
      <c r="AD123" s="367"/>
      <c r="AE123" s="367"/>
      <c r="AF123" s="367"/>
      <c r="AG123" s="367"/>
      <c r="AH123" s="367"/>
      <c r="AI123" s="367"/>
      <c r="AJ123" s="368"/>
      <c r="AK123" s="367"/>
      <c r="AL123" s="367"/>
      <c r="AM123" s="367"/>
      <c r="AN123" s="367"/>
      <c r="AT123" s="368"/>
      <c r="AU123" s="367"/>
      <c r="AV123" s="367"/>
      <c r="AW123" s="367"/>
      <c r="AX123" s="367"/>
      <c r="AY123" s="181"/>
      <c r="AZ123" s="181"/>
      <c r="BA123" s="181"/>
    </row>
    <row r="124" spans="1:54">
      <c r="A124" s="364"/>
      <c r="T124" s="367"/>
      <c r="U124" s="367"/>
      <c r="V124" s="367"/>
      <c r="W124" s="367"/>
      <c r="X124" s="367"/>
      <c r="Y124" s="367"/>
      <c r="Z124" s="368"/>
      <c r="AA124" s="367"/>
      <c r="AB124" s="367"/>
      <c r="AC124" s="367"/>
      <c r="AD124" s="367"/>
      <c r="AE124" s="367"/>
      <c r="AF124" s="367"/>
      <c r="AG124" s="367"/>
      <c r="AH124" s="367"/>
      <c r="AI124" s="367"/>
      <c r="AJ124" s="368"/>
      <c r="AK124" s="367"/>
      <c r="AL124" s="367"/>
      <c r="AM124" s="367"/>
      <c r="AN124" s="367"/>
      <c r="AT124" s="368"/>
      <c r="AU124" s="367"/>
      <c r="AV124" s="367"/>
      <c r="AW124" s="367"/>
      <c r="AX124" s="367"/>
      <c r="AY124" s="181"/>
      <c r="AZ124" s="181"/>
      <c r="BA124" s="181"/>
    </row>
    <row r="125" spans="1:54">
      <c r="A125" s="364"/>
      <c r="T125" s="367"/>
      <c r="U125" s="367"/>
      <c r="V125" s="367"/>
      <c r="W125" s="367"/>
      <c r="X125" s="367"/>
      <c r="Y125" s="367"/>
      <c r="Z125" s="368"/>
      <c r="AA125" s="367"/>
      <c r="AB125" s="367"/>
      <c r="AC125" s="367"/>
      <c r="AD125" s="367"/>
      <c r="AE125" s="367"/>
      <c r="AF125" s="367"/>
      <c r="AG125" s="367"/>
      <c r="AH125" s="367"/>
      <c r="AI125" s="367"/>
      <c r="AJ125" s="368"/>
      <c r="AK125" s="367"/>
      <c r="AL125" s="367"/>
      <c r="AM125" s="367"/>
      <c r="AN125" s="367"/>
      <c r="AT125" s="368"/>
      <c r="AU125" s="367"/>
      <c r="AV125" s="367"/>
      <c r="AW125" s="367"/>
      <c r="AX125" s="367"/>
      <c r="AY125" s="181"/>
      <c r="AZ125" s="181"/>
      <c r="BA125" s="181"/>
    </row>
    <row r="126" spans="1:54">
      <c r="A126" s="364"/>
      <c r="T126" s="367"/>
      <c r="U126" s="367"/>
      <c r="V126" s="367"/>
      <c r="W126" s="367"/>
      <c r="X126" s="367"/>
      <c r="Y126" s="367"/>
      <c r="Z126" s="368"/>
      <c r="AA126" s="367"/>
      <c r="AB126" s="367"/>
      <c r="AC126" s="367"/>
      <c r="AD126" s="367"/>
      <c r="AE126" s="367"/>
      <c r="AF126" s="367"/>
      <c r="AG126" s="367"/>
      <c r="AH126" s="367"/>
      <c r="AI126" s="367"/>
      <c r="AJ126" s="368"/>
      <c r="AK126" s="367"/>
      <c r="AL126" s="367"/>
      <c r="AM126" s="367"/>
      <c r="AN126" s="367"/>
      <c r="AT126" s="368"/>
      <c r="AU126" s="367"/>
      <c r="AV126" s="367"/>
      <c r="AW126" s="367"/>
      <c r="AX126" s="367"/>
      <c r="AY126" s="181"/>
      <c r="AZ126" s="181"/>
      <c r="BA126" s="181"/>
    </row>
    <row r="127" spans="1:54">
      <c r="A127" s="364"/>
      <c r="T127" s="367"/>
      <c r="U127" s="367"/>
      <c r="V127" s="367"/>
      <c r="W127" s="367"/>
      <c r="X127" s="367"/>
      <c r="Y127" s="367"/>
      <c r="Z127" s="368"/>
      <c r="AA127" s="367"/>
      <c r="AB127" s="367"/>
      <c r="AC127" s="367"/>
      <c r="AD127" s="367"/>
      <c r="AE127" s="367"/>
      <c r="AF127" s="367"/>
      <c r="AG127" s="367"/>
      <c r="AH127" s="367"/>
      <c r="AI127" s="367"/>
      <c r="AJ127" s="368"/>
      <c r="AK127" s="367"/>
      <c r="AL127" s="367"/>
      <c r="AM127" s="367"/>
      <c r="AN127" s="367"/>
      <c r="AT127" s="368"/>
      <c r="AU127" s="367"/>
      <c r="AV127" s="367"/>
      <c r="AW127" s="367"/>
      <c r="AX127" s="367"/>
      <c r="AY127" s="181"/>
      <c r="AZ127" s="181"/>
      <c r="BA127" s="181"/>
    </row>
    <row r="128" spans="1:54">
      <c r="A128" s="364"/>
    </row>
    <row r="129" spans="1:50">
      <c r="A129" s="185"/>
    </row>
    <row r="130" spans="1:50">
      <c r="A130" s="364"/>
      <c r="T130" s="369"/>
      <c r="U130" s="369"/>
      <c r="V130" s="369"/>
      <c r="W130" s="369"/>
      <c r="X130" s="369"/>
      <c r="Y130" s="369"/>
      <c r="AA130" s="369"/>
      <c r="AB130" s="369"/>
      <c r="AC130" s="369"/>
      <c r="AD130" s="369"/>
      <c r="AE130" s="369"/>
      <c r="AF130" s="369"/>
      <c r="AG130" s="369"/>
      <c r="AH130" s="369"/>
      <c r="AI130" s="369"/>
      <c r="AK130" s="369"/>
      <c r="AL130" s="369"/>
      <c r="AM130" s="369"/>
      <c r="AN130" s="369"/>
      <c r="AU130" s="369"/>
      <c r="AV130" s="369"/>
      <c r="AW130" s="369"/>
      <c r="AX130" s="369"/>
    </row>
    <row r="131" spans="1:50">
      <c r="A131" s="364"/>
      <c r="T131" s="369"/>
      <c r="U131" s="369"/>
      <c r="V131" s="369"/>
      <c r="W131" s="369"/>
      <c r="X131" s="369"/>
      <c r="Y131" s="369"/>
      <c r="AA131" s="369"/>
      <c r="AB131" s="369"/>
      <c r="AC131" s="369"/>
      <c r="AD131" s="369"/>
      <c r="AE131" s="369"/>
      <c r="AF131" s="369"/>
      <c r="AG131" s="369"/>
      <c r="AH131" s="369"/>
      <c r="AI131" s="369"/>
      <c r="AK131" s="369"/>
      <c r="AL131" s="369"/>
      <c r="AM131" s="369"/>
      <c r="AN131" s="369"/>
      <c r="AU131" s="369"/>
      <c r="AV131" s="369"/>
      <c r="AW131" s="369"/>
      <c r="AX131" s="369"/>
    </row>
    <row r="132" spans="1:50">
      <c r="A132" s="364"/>
      <c r="T132" s="369"/>
      <c r="U132" s="369"/>
      <c r="V132" s="369"/>
      <c r="W132" s="369"/>
      <c r="X132" s="369"/>
      <c r="Y132" s="369"/>
      <c r="AA132" s="369"/>
      <c r="AB132" s="369"/>
      <c r="AC132" s="369"/>
      <c r="AD132" s="369"/>
      <c r="AE132" s="369"/>
      <c r="AF132" s="369"/>
      <c r="AG132" s="369"/>
      <c r="AH132" s="369"/>
      <c r="AI132" s="369"/>
      <c r="AK132" s="369"/>
      <c r="AL132" s="369"/>
      <c r="AM132" s="369"/>
      <c r="AN132" s="369"/>
      <c r="AU132" s="369"/>
      <c r="AV132" s="369"/>
      <c r="AW132" s="369"/>
      <c r="AX132" s="369"/>
    </row>
    <row r="133" spans="1:50">
      <c r="A133" s="364"/>
      <c r="T133" s="369"/>
      <c r="U133" s="369"/>
      <c r="V133" s="369"/>
      <c r="W133" s="369"/>
      <c r="X133" s="369"/>
      <c r="Y133" s="369"/>
      <c r="AA133" s="369"/>
      <c r="AB133" s="369"/>
      <c r="AC133" s="369"/>
      <c r="AD133" s="369"/>
      <c r="AE133" s="369"/>
      <c r="AF133" s="369"/>
      <c r="AG133" s="369"/>
      <c r="AH133" s="369"/>
      <c r="AI133" s="369"/>
      <c r="AK133" s="369"/>
      <c r="AL133" s="369"/>
      <c r="AM133" s="369"/>
      <c r="AN133" s="369"/>
      <c r="AU133" s="369"/>
      <c r="AV133" s="369"/>
      <c r="AW133" s="369"/>
      <c r="AX133" s="369"/>
    </row>
    <row r="134" spans="1:50">
      <c r="A134" s="364"/>
    </row>
  </sheetData>
  <mergeCells count="86">
    <mergeCell ref="A83:BB83"/>
    <mergeCell ref="A78:A82"/>
    <mergeCell ref="B78:B82"/>
    <mergeCell ref="C78:C82"/>
    <mergeCell ref="BB78:BB82"/>
    <mergeCell ref="A25:C29"/>
    <mergeCell ref="W7:Y7"/>
    <mergeCell ref="A20:C24"/>
    <mergeCell ref="Q7:S7"/>
    <mergeCell ref="A51:A55"/>
    <mergeCell ref="B51:B55"/>
    <mergeCell ref="C51:C55"/>
    <mergeCell ref="A36:A40"/>
    <mergeCell ref="B36:B40"/>
    <mergeCell ref="C36:C40"/>
    <mergeCell ref="A30:BB30"/>
    <mergeCell ref="A31:A35"/>
    <mergeCell ref="B31:B35"/>
    <mergeCell ref="C31:C35"/>
    <mergeCell ref="BB31:BB35"/>
    <mergeCell ref="H7:J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T7:V7"/>
    <mergeCell ref="A15:C19"/>
    <mergeCell ref="A10:C14"/>
    <mergeCell ref="K7:M7"/>
    <mergeCell ref="N7:P7"/>
    <mergeCell ref="BB36:BB40"/>
    <mergeCell ref="BB10:BB14"/>
    <mergeCell ref="BB15:BB24"/>
    <mergeCell ref="Z7:AD7"/>
    <mergeCell ref="AE7:AI7"/>
    <mergeCell ref="AJ7:AN7"/>
    <mergeCell ref="AO7:AS7"/>
    <mergeCell ref="AT7:AX7"/>
    <mergeCell ref="BB73:BB77"/>
    <mergeCell ref="BB51:BB55"/>
    <mergeCell ref="A56:BB56"/>
    <mergeCell ref="A73:A77"/>
    <mergeCell ref="B73:B77"/>
    <mergeCell ref="A67:BB67"/>
    <mergeCell ref="B68:B72"/>
    <mergeCell ref="A57:A61"/>
    <mergeCell ref="B57:B61"/>
    <mergeCell ref="C57:C61"/>
    <mergeCell ref="A68:A72"/>
    <mergeCell ref="C68:C72"/>
    <mergeCell ref="A62:A66"/>
    <mergeCell ref="B62:B66"/>
    <mergeCell ref="C62:C66"/>
    <mergeCell ref="C73:C77"/>
    <mergeCell ref="A115:K115"/>
    <mergeCell ref="A105:BB105"/>
    <mergeCell ref="A108:AY108"/>
    <mergeCell ref="A84:BB84"/>
    <mergeCell ref="A85:C89"/>
    <mergeCell ref="BB85:BB89"/>
    <mergeCell ref="A90:C94"/>
    <mergeCell ref="A100:C104"/>
    <mergeCell ref="BB100:BB104"/>
    <mergeCell ref="BB90:BB94"/>
    <mergeCell ref="A106:BB106"/>
    <mergeCell ref="A110:P110"/>
    <mergeCell ref="A95:C99"/>
    <mergeCell ref="BB41:BB45"/>
    <mergeCell ref="B41:B45"/>
    <mergeCell ref="A41:A45"/>
    <mergeCell ref="C41:C45"/>
    <mergeCell ref="BB46:BB50"/>
    <mergeCell ref="B46:B50"/>
    <mergeCell ref="A46:A50"/>
    <mergeCell ref="C46:C50"/>
  </mergeCells>
  <pageMargins left="0.59055118110236227" right="0.59055118110236227" top="1.1811023622047245" bottom="0.39370078740157483" header="0" footer="0"/>
  <pageSetup paperSize="9" scale="29" fitToHeight="0" orientation="landscape" r:id="rId1"/>
  <headerFooter>
    <oddFooter>&amp;C&amp;"Times New Roman,обычный"&amp;8Страница  &amp;P из &amp;N</oddFooter>
  </headerFooter>
  <rowBreaks count="1" manualBreakCount="1">
    <brk id="92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3"/>
  <sheetViews>
    <sheetView topLeftCell="A7" zoomScale="71" zoomScaleNormal="71" workbookViewId="0">
      <selection activeCell="D27" sqref="D27"/>
    </sheetView>
  </sheetViews>
  <sheetFormatPr defaultColWidth="9.109375" defaultRowHeight="13.8"/>
  <cols>
    <col min="1" max="1" width="4" style="105" customWidth="1"/>
    <col min="2" max="2" width="36" style="106" customWidth="1"/>
    <col min="3" max="3" width="14.88671875" style="106" customWidth="1"/>
    <col min="4" max="4" width="7.33203125" style="106" customWidth="1"/>
    <col min="5" max="5" width="8" style="106" customWidth="1"/>
    <col min="6" max="6" width="6.88671875" style="106" customWidth="1"/>
    <col min="7" max="7" width="8.33203125" style="106" customWidth="1"/>
    <col min="8" max="8" width="6.44140625" style="106" customWidth="1"/>
    <col min="9" max="9" width="2.6640625" style="106" bestFit="1" customWidth="1"/>
    <col min="10" max="10" width="8.44140625" style="106" customWidth="1"/>
    <col min="11" max="11" width="6.109375" style="106" customWidth="1"/>
    <col min="12" max="12" width="2.6640625" style="106" bestFit="1" customWidth="1"/>
    <col min="13" max="13" width="9.5546875" style="106" customWidth="1"/>
    <col min="14" max="14" width="5.44140625" style="106" customWidth="1"/>
    <col min="15" max="15" width="2.6640625" style="106" bestFit="1" customWidth="1"/>
    <col min="16" max="16" width="9.109375" style="106" customWidth="1"/>
    <col min="17" max="17" width="6.109375" style="106" customWidth="1"/>
    <col min="18" max="18" width="2.6640625" style="106" bestFit="1" customWidth="1"/>
    <col min="19" max="19" width="9.33203125" style="106" customWidth="1"/>
    <col min="20" max="20" width="5.33203125" style="106" customWidth="1"/>
    <col min="21" max="21" width="2.6640625" style="106" bestFit="1" customWidth="1"/>
    <col min="22" max="22" width="8.5546875" style="106" customWidth="1"/>
    <col min="23" max="23" width="5.109375" style="106" customWidth="1"/>
    <col min="24" max="24" width="2.6640625" style="106" bestFit="1" customWidth="1"/>
    <col min="25" max="25" width="9.109375" style="106" customWidth="1"/>
    <col min="26" max="26" width="5" style="106" customWidth="1"/>
    <col min="27" max="27" width="2.6640625" style="106" bestFit="1" customWidth="1"/>
    <col min="28" max="28" width="8.5546875" style="106" customWidth="1"/>
    <col min="29" max="29" width="4.5546875" style="106" customWidth="1"/>
    <col min="30" max="30" width="2.6640625" style="106" bestFit="1" customWidth="1"/>
    <col min="31" max="31" width="9.33203125" style="106" customWidth="1"/>
    <col min="32" max="32" width="5.109375" style="106" customWidth="1"/>
    <col min="33" max="33" width="2.6640625" style="106" bestFit="1" customWidth="1"/>
    <col min="34" max="34" width="9.33203125" style="106" customWidth="1"/>
    <col min="35" max="35" width="5.109375" style="106" customWidth="1"/>
    <col min="36" max="36" width="2.6640625" style="106" bestFit="1" customWidth="1"/>
    <col min="37" max="37" width="9.109375" style="106" customWidth="1"/>
    <col min="38" max="38" width="6" style="106" customWidth="1"/>
    <col min="39" max="39" width="2.6640625" style="106" bestFit="1" customWidth="1"/>
    <col min="40" max="40" width="9.44140625" style="106" customWidth="1"/>
    <col min="41" max="41" width="5.33203125" style="106" customWidth="1"/>
    <col min="42" max="42" width="2.6640625" style="106" bestFit="1" customWidth="1"/>
    <col min="43" max="43" width="14.88671875" style="106" customWidth="1"/>
    <col min="44" max="16384" width="9.109375" style="106"/>
  </cols>
  <sheetData>
    <row r="1" spans="1:70">
      <c r="AE1" s="498" t="s">
        <v>291</v>
      </c>
      <c r="AF1" s="498"/>
      <c r="AG1" s="498"/>
      <c r="AH1" s="498"/>
      <c r="AI1" s="498"/>
      <c r="AJ1" s="498"/>
      <c r="AK1" s="498"/>
      <c r="AL1" s="498"/>
      <c r="AM1" s="498"/>
    </row>
    <row r="2" spans="1:70" s="108" customFormat="1" ht="21" customHeight="1">
      <c r="A2" s="499" t="s">
        <v>307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99"/>
      <c r="AN2" s="499"/>
      <c r="AO2" s="107"/>
      <c r="AP2" s="107"/>
    </row>
    <row r="3" spans="1:70" s="108" customFormat="1" ht="15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</row>
    <row r="4" spans="1:70" s="110" customFormat="1" thickBot="1">
      <c r="A4" s="109"/>
    </row>
    <row r="5" spans="1:70" s="110" customFormat="1" ht="12.75" customHeight="1" thickBot="1">
      <c r="A5" s="500" t="s">
        <v>0</v>
      </c>
      <c r="B5" s="502" t="s">
        <v>290</v>
      </c>
      <c r="C5" s="502" t="s">
        <v>265</v>
      </c>
      <c r="D5" s="504" t="s">
        <v>316</v>
      </c>
      <c r="E5" s="505"/>
      <c r="F5" s="505"/>
      <c r="G5" s="508" t="s">
        <v>255</v>
      </c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509"/>
      <c r="AP5" s="509"/>
      <c r="AQ5" s="511" t="s">
        <v>289</v>
      </c>
    </row>
    <row r="6" spans="1:70" s="110" customFormat="1" ht="66.75" customHeight="1">
      <c r="A6" s="501"/>
      <c r="B6" s="503"/>
      <c r="C6" s="503"/>
      <c r="D6" s="506"/>
      <c r="E6" s="507"/>
      <c r="F6" s="507"/>
      <c r="G6" s="404" t="s">
        <v>17</v>
      </c>
      <c r="H6" s="404"/>
      <c r="I6" s="404"/>
      <c r="J6" s="404" t="s">
        <v>18</v>
      </c>
      <c r="K6" s="404"/>
      <c r="L6" s="404"/>
      <c r="M6" s="404" t="s">
        <v>22</v>
      </c>
      <c r="N6" s="404"/>
      <c r="O6" s="404"/>
      <c r="P6" s="404" t="s">
        <v>24</v>
      </c>
      <c r="Q6" s="404"/>
      <c r="R6" s="404"/>
      <c r="S6" s="404" t="s">
        <v>25</v>
      </c>
      <c r="T6" s="404"/>
      <c r="U6" s="404"/>
      <c r="V6" s="404" t="s">
        <v>26</v>
      </c>
      <c r="W6" s="404"/>
      <c r="X6" s="404"/>
      <c r="Y6" s="404" t="s">
        <v>28</v>
      </c>
      <c r="Z6" s="404"/>
      <c r="AA6" s="404"/>
      <c r="AB6" s="404" t="s">
        <v>29</v>
      </c>
      <c r="AC6" s="404"/>
      <c r="AD6" s="404"/>
      <c r="AE6" s="404" t="s">
        <v>30</v>
      </c>
      <c r="AF6" s="404"/>
      <c r="AG6" s="404"/>
      <c r="AH6" s="404" t="s">
        <v>32</v>
      </c>
      <c r="AI6" s="404"/>
      <c r="AJ6" s="404"/>
      <c r="AK6" s="404" t="s">
        <v>33</v>
      </c>
      <c r="AL6" s="404"/>
      <c r="AM6" s="404"/>
      <c r="AN6" s="404" t="s">
        <v>34</v>
      </c>
      <c r="AO6" s="404"/>
      <c r="AP6" s="510"/>
      <c r="AQ6" s="512"/>
    </row>
    <row r="7" spans="1:70" s="111" customFormat="1" ht="27" thickBot="1">
      <c r="A7" s="135"/>
      <c r="B7" s="136"/>
      <c r="C7" s="136"/>
      <c r="D7" s="137" t="s">
        <v>20</v>
      </c>
      <c r="E7" s="137" t="s">
        <v>21</v>
      </c>
      <c r="F7" s="137" t="s">
        <v>19</v>
      </c>
      <c r="G7" s="137" t="s">
        <v>20</v>
      </c>
      <c r="H7" s="137" t="s">
        <v>21</v>
      </c>
      <c r="I7" s="137" t="s">
        <v>19</v>
      </c>
      <c r="J7" s="137" t="s">
        <v>20</v>
      </c>
      <c r="K7" s="137" t="s">
        <v>21</v>
      </c>
      <c r="L7" s="137" t="s">
        <v>19</v>
      </c>
      <c r="M7" s="137" t="s">
        <v>20</v>
      </c>
      <c r="N7" s="137" t="s">
        <v>21</v>
      </c>
      <c r="O7" s="137" t="s">
        <v>19</v>
      </c>
      <c r="P7" s="137" t="s">
        <v>20</v>
      </c>
      <c r="Q7" s="137" t="s">
        <v>21</v>
      </c>
      <c r="R7" s="137" t="s">
        <v>19</v>
      </c>
      <c r="S7" s="137" t="s">
        <v>20</v>
      </c>
      <c r="T7" s="137" t="s">
        <v>21</v>
      </c>
      <c r="U7" s="137" t="s">
        <v>19</v>
      </c>
      <c r="V7" s="137" t="s">
        <v>20</v>
      </c>
      <c r="W7" s="137" t="s">
        <v>21</v>
      </c>
      <c r="X7" s="137" t="s">
        <v>19</v>
      </c>
      <c r="Y7" s="137" t="s">
        <v>20</v>
      </c>
      <c r="Z7" s="137" t="s">
        <v>21</v>
      </c>
      <c r="AA7" s="137" t="s">
        <v>19</v>
      </c>
      <c r="AB7" s="137" t="s">
        <v>20</v>
      </c>
      <c r="AC7" s="137" t="s">
        <v>21</v>
      </c>
      <c r="AD7" s="137" t="s">
        <v>19</v>
      </c>
      <c r="AE7" s="137" t="s">
        <v>20</v>
      </c>
      <c r="AF7" s="137" t="s">
        <v>21</v>
      </c>
      <c r="AG7" s="137" t="s">
        <v>19</v>
      </c>
      <c r="AH7" s="137" t="s">
        <v>20</v>
      </c>
      <c r="AI7" s="137" t="s">
        <v>21</v>
      </c>
      <c r="AJ7" s="137" t="s">
        <v>19</v>
      </c>
      <c r="AK7" s="137" t="s">
        <v>20</v>
      </c>
      <c r="AL7" s="137" t="s">
        <v>21</v>
      </c>
      <c r="AM7" s="137" t="s">
        <v>19</v>
      </c>
      <c r="AN7" s="137" t="s">
        <v>20</v>
      </c>
      <c r="AO7" s="137" t="s">
        <v>21</v>
      </c>
      <c r="AP7" s="138" t="s">
        <v>19</v>
      </c>
      <c r="AQ7" s="512"/>
    </row>
    <row r="8" spans="1:70" s="110" customFormat="1" ht="126.6" thickBot="1">
      <c r="A8" s="143">
        <v>1</v>
      </c>
      <c r="B8" s="144" t="s">
        <v>308</v>
      </c>
      <c r="C8" s="145">
        <v>7</v>
      </c>
      <c r="D8" s="146">
        <v>8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8">
        <v>8</v>
      </c>
      <c r="AO8" s="149"/>
      <c r="AP8" s="147"/>
      <c r="AQ8" s="150"/>
      <c r="AR8" s="151"/>
      <c r="AS8" s="151"/>
      <c r="AT8" s="151"/>
      <c r="AU8" s="151"/>
      <c r="AV8" s="151"/>
      <c r="AW8" s="151"/>
      <c r="AX8" s="151"/>
      <c r="AY8" s="151"/>
    </row>
    <row r="9" spans="1:70" s="110" customFormat="1" ht="144.6" thickBot="1">
      <c r="A9" s="152">
        <v>2</v>
      </c>
      <c r="B9" s="153" t="s">
        <v>309</v>
      </c>
      <c r="C9" s="154">
        <v>7</v>
      </c>
      <c r="D9" s="155">
        <v>8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8">
        <v>8</v>
      </c>
      <c r="AO9" s="149"/>
      <c r="AP9" s="147"/>
      <c r="AQ9" s="150"/>
      <c r="AR9" s="151"/>
      <c r="AS9" s="151"/>
      <c r="AT9" s="151"/>
      <c r="AU9" s="151"/>
      <c r="AV9" s="151"/>
      <c r="AW9" s="151"/>
      <c r="AX9" s="151"/>
      <c r="AY9" s="151"/>
    </row>
    <row r="10" spans="1:70" s="110" customFormat="1" ht="72.599999999999994" thickBot="1">
      <c r="A10" s="152">
        <v>3</v>
      </c>
      <c r="B10" s="153" t="s">
        <v>310</v>
      </c>
      <c r="C10" s="154">
        <v>95</v>
      </c>
      <c r="D10" s="155">
        <v>0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>
        <v>0</v>
      </c>
      <c r="AO10" s="149"/>
      <c r="AP10" s="147"/>
      <c r="AQ10" s="150"/>
      <c r="AR10" s="151"/>
      <c r="AS10" s="151"/>
      <c r="AT10" s="151"/>
      <c r="AU10" s="151"/>
      <c r="AV10" s="151"/>
      <c r="AW10" s="151"/>
      <c r="AX10" s="151"/>
      <c r="AY10" s="151"/>
    </row>
    <row r="11" spans="1:70" s="112" customFormat="1" ht="162.6" thickBot="1">
      <c r="A11" s="152">
        <v>4</v>
      </c>
      <c r="B11" s="153" t="s">
        <v>311</v>
      </c>
      <c r="C11" s="154">
        <v>165</v>
      </c>
      <c r="D11" s="155">
        <v>170</v>
      </c>
      <c r="E11" s="156"/>
      <c r="F11" s="157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48">
        <v>170</v>
      </c>
      <c r="AO11" s="158"/>
      <c r="AP11" s="159"/>
      <c r="AQ11" s="160"/>
      <c r="AR11" s="161"/>
      <c r="AS11" s="162"/>
      <c r="AT11" s="162"/>
      <c r="AU11" s="162"/>
      <c r="AV11" s="162"/>
      <c r="AW11" s="162"/>
      <c r="AX11" s="162"/>
      <c r="AY11" s="162"/>
    </row>
    <row r="12" spans="1:70" s="112" customFormat="1" ht="36.6" thickBot="1">
      <c r="A12" s="152">
        <v>5</v>
      </c>
      <c r="B12" s="153" t="s">
        <v>312</v>
      </c>
      <c r="C12" s="163">
        <v>2500</v>
      </c>
      <c r="D12" s="164">
        <v>2500</v>
      </c>
      <c r="E12" s="156"/>
      <c r="F12" s="157"/>
      <c r="G12" s="165"/>
      <c r="H12" s="156"/>
      <c r="I12" s="156"/>
      <c r="J12" s="165"/>
      <c r="K12" s="156"/>
      <c r="L12" s="156"/>
      <c r="M12" s="165"/>
      <c r="N12" s="156"/>
      <c r="O12" s="156"/>
      <c r="P12" s="165"/>
      <c r="Q12" s="156"/>
      <c r="R12" s="156"/>
      <c r="S12" s="165"/>
      <c r="T12" s="156"/>
      <c r="U12" s="156"/>
      <c r="V12" s="165"/>
      <c r="W12" s="156"/>
      <c r="X12" s="156"/>
      <c r="Y12" s="165"/>
      <c r="Z12" s="156"/>
      <c r="AA12" s="156"/>
      <c r="AB12" s="165"/>
      <c r="AC12" s="156"/>
      <c r="AD12" s="156"/>
      <c r="AE12" s="165"/>
      <c r="AF12" s="156"/>
      <c r="AG12" s="156"/>
      <c r="AH12" s="165"/>
      <c r="AI12" s="156"/>
      <c r="AJ12" s="156"/>
      <c r="AK12" s="165"/>
      <c r="AL12" s="156"/>
      <c r="AM12" s="156"/>
      <c r="AN12" s="166">
        <v>2500</v>
      </c>
      <c r="AO12" s="167"/>
      <c r="AP12" s="168"/>
      <c r="AQ12" s="169"/>
      <c r="AR12" s="161"/>
      <c r="AS12" s="162"/>
      <c r="AT12" s="162"/>
      <c r="AU12" s="162"/>
      <c r="AV12" s="162"/>
      <c r="AW12" s="162"/>
      <c r="AX12" s="162"/>
      <c r="AY12" s="162"/>
    </row>
    <row r="13" spans="1:70" s="113" customFormat="1" ht="51" customHeight="1" thickBot="1">
      <c r="A13" s="152">
        <v>6</v>
      </c>
      <c r="B13" s="153" t="s">
        <v>313</v>
      </c>
      <c r="C13" s="154" t="s">
        <v>314</v>
      </c>
      <c r="D13" s="155" t="s">
        <v>314</v>
      </c>
      <c r="E13" s="156"/>
      <c r="F13" s="157"/>
      <c r="G13" s="165"/>
      <c r="H13" s="156"/>
      <c r="I13" s="156"/>
      <c r="J13" s="165"/>
      <c r="K13" s="156"/>
      <c r="L13" s="156"/>
      <c r="M13" s="165"/>
      <c r="N13" s="156"/>
      <c r="O13" s="156"/>
      <c r="P13" s="165"/>
      <c r="Q13" s="156"/>
      <c r="R13" s="156"/>
      <c r="S13" s="165"/>
      <c r="T13" s="156"/>
      <c r="U13" s="156"/>
      <c r="V13" s="165"/>
      <c r="W13" s="156"/>
      <c r="X13" s="156"/>
      <c r="Y13" s="165"/>
      <c r="Z13" s="156"/>
      <c r="AA13" s="156"/>
      <c r="AB13" s="165"/>
      <c r="AC13" s="156"/>
      <c r="AD13" s="156"/>
      <c r="AE13" s="165"/>
      <c r="AF13" s="156"/>
      <c r="AG13" s="156"/>
      <c r="AH13" s="165"/>
      <c r="AI13" s="156"/>
      <c r="AJ13" s="156"/>
      <c r="AK13" s="165"/>
      <c r="AL13" s="156"/>
      <c r="AM13" s="156"/>
      <c r="AN13" s="148" t="s">
        <v>314</v>
      </c>
      <c r="AO13" s="167"/>
      <c r="AP13" s="168"/>
      <c r="AQ13" s="169"/>
      <c r="AR13" s="161"/>
      <c r="AS13" s="162"/>
      <c r="AT13" s="162"/>
      <c r="AU13" s="162"/>
      <c r="AV13" s="162"/>
      <c r="AW13" s="162"/>
      <c r="AX13" s="162"/>
      <c r="AY13" s="162"/>
    </row>
    <row r="14" spans="1:70" s="113" customFormat="1" ht="117" customHeight="1" thickBot="1">
      <c r="A14" s="152">
        <v>7</v>
      </c>
      <c r="B14" s="153" t="s">
        <v>315</v>
      </c>
      <c r="C14" s="154">
        <v>90</v>
      </c>
      <c r="D14" s="155">
        <v>95</v>
      </c>
      <c r="E14" s="156"/>
      <c r="F14" s="157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70">
        <v>95</v>
      </c>
      <c r="AO14" s="167"/>
      <c r="AP14" s="168"/>
      <c r="AQ14" s="169"/>
      <c r="AR14" s="161"/>
      <c r="AS14" s="162"/>
      <c r="AT14" s="162"/>
      <c r="AU14" s="162"/>
      <c r="AV14" s="162"/>
      <c r="AW14" s="162"/>
      <c r="AX14" s="162"/>
      <c r="AY14" s="162"/>
    </row>
    <row r="15" spans="1:70" s="113" customFormat="1" ht="108.6" thickBot="1">
      <c r="A15" s="152">
        <v>8</v>
      </c>
      <c r="B15" s="153" t="s">
        <v>338</v>
      </c>
      <c r="C15" s="154">
        <v>34</v>
      </c>
      <c r="D15" s="155">
        <v>35</v>
      </c>
      <c r="E15" s="156"/>
      <c r="F15" s="157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70">
        <v>35</v>
      </c>
      <c r="AO15" s="167"/>
      <c r="AP15" s="168"/>
      <c r="AQ15" s="169"/>
      <c r="AR15" s="161"/>
      <c r="AS15" s="162"/>
      <c r="AT15" s="162"/>
      <c r="AU15" s="162"/>
      <c r="AV15" s="162"/>
      <c r="AW15" s="162"/>
      <c r="AX15" s="162"/>
      <c r="AY15" s="162"/>
    </row>
    <row r="16" spans="1:70" s="95" customFormat="1" ht="14.25" customHeight="1">
      <c r="A16" s="17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41"/>
      <c r="AS16" s="141"/>
      <c r="AT16" s="141"/>
      <c r="AU16" s="141"/>
      <c r="AV16" s="141"/>
      <c r="AW16" s="141"/>
      <c r="AX16" s="141"/>
      <c r="AY16" s="141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</row>
    <row r="17" spans="1:66" s="95" customFormat="1" ht="20.25" customHeight="1">
      <c r="A17" s="17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80"/>
      <c r="AS17" s="180"/>
      <c r="AT17" s="180"/>
      <c r="AU17" s="180"/>
      <c r="AV17" s="180"/>
      <c r="AW17" s="180"/>
      <c r="AX17" s="180"/>
      <c r="AY17" s="180"/>
      <c r="AZ17" s="116"/>
      <c r="BA17" s="116"/>
      <c r="BB17" s="116"/>
      <c r="BC17" s="116"/>
      <c r="BD17" s="116"/>
      <c r="BE17" s="116"/>
      <c r="BF17" s="116"/>
      <c r="BG17" s="116"/>
      <c r="BH17" s="116"/>
      <c r="BI17" s="115"/>
      <c r="BJ17" s="115"/>
      <c r="BK17" s="115"/>
      <c r="BL17" s="116"/>
      <c r="BM17" s="116"/>
      <c r="BN17" s="116"/>
    </row>
    <row r="18" spans="1:66" s="110" customFormat="1" ht="24.75" customHeight="1">
      <c r="A18" s="497" t="s">
        <v>333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40"/>
      <c r="AS18" s="140"/>
      <c r="AT18" s="140"/>
      <c r="AU18" s="140"/>
      <c r="AV18" s="140"/>
      <c r="AW18" s="140"/>
      <c r="AX18" s="140"/>
      <c r="AY18" s="140"/>
    </row>
    <row r="19" spans="1:66" ht="18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1"/>
      <c r="AS19" s="141"/>
      <c r="AT19" s="141"/>
      <c r="AU19" s="141"/>
      <c r="AV19" s="141"/>
      <c r="AW19" s="141"/>
      <c r="AX19" s="141"/>
      <c r="AY19" s="141"/>
    </row>
    <row r="20" spans="1:66" ht="18">
      <c r="A20" s="104" t="s">
        <v>318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98"/>
      <c r="AS20" s="98"/>
      <c r="AT20" s="99"/>
      <c r="AU20" s="99"/>
      <c r="AV20" s="99"/>
      <c r="AW20" s="99"/>
      <c r="AX20" s="99"/>
      <c r="AY20" s="103"/>
    </row>
    <row r="21" spans="1:66" ht="18">
      <c r="A21" s="100"/>
      <c r="B21" s="98"/>
      <c r="C21" s="98"/>
      <c r="D21" s="101"/>
      <c r="E21" s="102"/>
      <c r="F21" s="102"/>
      <c r="G21" s="102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8"/>
      <c r="AP21" s="98"/>
      <c r="AQ21" s="98"/>
      <c r="AR21" s="151"/>
      <c r="AS21" s="151"/>
      <c r="AT21" s="151"/>
      <c r="AU21" s="151"/>
      <c r="AV21" s="151"/>
      <c r="AW21" s="151"/>
      <c r="AX21" s="151"/>
      <c r="AY21" s="151"/>
    </row>
    <row r="22" spans="1:66" ht="18">
      <c r="A22" s="100"/>
      <c r="B22" s="98"/>
      <c r="C22" s="98"/>
      <c r="D22" s="101"/>
      <c r="E22" s="101"/>
      <c r="F22" s="101"/>
      <c r="G22" s="102"/>
      <c r="H22" s="102"/>
      <c r="I22" s="102"/>
      <c r="J22" s="102"/>
      <c r="K22" s="102"/>
      <c r="L22" s="102"/>
      <c r="M22" s="102"/>
      <c r="N22" s="102"/>
      <c r="O22" s="102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</row>
    <row r="23" spans="1:66">
      <c r="A23" s="96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</row>
  </sheetData>
  <mergeCells count="21"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8:K18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5"/>
  <sheetViews>
    <sheetView tabSelected="1" zoomScale="95" zoomScaleNormal="95" workbookViewId="0">
      <selection sqref="A1:C11"/>
    </sheetView>
  </sheetViews>
  <sheetFormatPr defaultRowHeight="14.4"/>
  <cols>
    <col min="1" max="1" width="4.33203125" style="121" customWidth="1"/>
    <col min="2" max="2" width="36.88671875" style="121" customWidth="1"/>
    <col min="3" max="3" width="99.109375" style="121" customWidth="1"/>
    <col min="4" max="4" width="4.44140625" style="121" customWidth="1"/>
    <col min="5" max="256" width="8.88671875" style="121"/>
    <col min="257" max="257" width="4.33203125" style="121" customWidth="1"/>
    <col min="258" max="258" width="35.6640625" style="121" customWidth="1"/>
    <col min="259" max="259" width="40.5546875" style="121" customWidth="1"/>
    <col min="260" max="512" width="8.88671875" style="121"/>
    <col min="513" max="513" width="4.33203125" style="121" customWidth="1"/>
    <col min="514" max="514" width="35.6640625" style="121" customWidth="1"/>
    <col min="515" max="515" width="40.5546875" style="121" customWidth="1"/>
    <col min="516" max="768" width="8.88671875" style="121"/>
    <col min="769" max="769" width="4.33203125" style="121" customWidth="1"/>
    <col min="770" max="770" width="35.6640625" style="121" customWidth="1"/>
    <col min="771" max="771" width="40.5546875" style="121" customWidth="1"/>
    <col min="772" max="1024" width="8.88671875" style="121"/>
    <col min="1025" max="1025" width="4.33203125" style="121" customWidth="1"/>
    <col min="1026" max="1026" width="35.6640625" style="121" customWidth="1"/>
    <col min="1027" max="1027" width="40.5546875" style="121" customWidth="1"/>
    <col min="1028" max="1280" width="8.88671875" style="121"/>
    <col min="1281" max="1281" width="4.33203125" style="121" customWidth="1"/>
    <col min="1282" max="1282" width="35.6640625" style="121" customWidth="1"/>
    <col min="1283" max="1283" width="40.5546875" style="121" customWidth="1"/>
    <col min="1284" max="1536" width="8.88671875" style="121"/>
    <col min="1537" max="1537" width="4.33203125" style="121" customWidth="1"/>
    <col min="1538" max="1538" width="35.6640625" style="121" customWidth="1"/>
    <col min="1539" max="1539" width="40.5546875" style="121" customWidth="1"/>
    <col min="1540" max="1792" width="8.88671875" style="121"/>
    <col min="1793" max="1793" width="4.33203125" style="121" customWidth="1"/>
    <col min="1794" max="1794" width="35.6640625" style="121" customWidth="1"/>
    <col min="1795" max="1795" width="40.5546875" style="121" customWidth="1"/>
    <col min="1796" max="2048" width="8.88671875" style="121"/>
    <col min="2049" max="2049" width="4.33203125" style="121" customWidth="1"/>
    <col min="2050" max="2050" width="35.6640625" style="121" customWidth="1"/>
    <col min="2051" max="2051" width="40.5546875" style="121" customWidth="1"/>
    <col min="2052" max="2304" width="8.88671875" style="121"/>
    <col min="2305" max="2305" width="4.33203125" style="121" customWidth="1"/>
    <col min="2306" max="2306" width="35.6640625" style="121" customWidth="1"/>
    <col min="2307" max="2307" width="40.5546875" style="121" customWidth="1"/>
    <col min="2308" max="2560" width="8.88671875" style="121"/>
    <col min="2561" max="2561" width="4.33203125" style="121" customWidth="1"/>
    <col min="2562" max="2562" width="35.6640625" style="121" customWidth="1"/>
    <col min="2563" max="2563" width="40.5546875" style="121" customWidth="1"/>
    <col min="2564" max="2816" width="8.88671875" style="121"/>
    <col min="2817" max="2817" width="4.33203125" style="121" customWidth="1"/>
    <col min="2818" max="2818" width="35.6640625" style="121" customWidth="1"/>
    <col min="2819" max="2819" width="40.5546875" style="121" customWidth="1"/>
    <col min="2820" max="3072" width="8.88671875" style="121"/>
    <col min="3073" max="3073" width="4.33203125" style="121" customWidth="1"/>
    <col min="3074" max="3074" width="35.6640625" style="121" customWidth="1"/>
    <col min="3075" max="3075" width="40.5546875" style="121" customWidth="1"/>
    <col min="3076" max="3328" width="8.88671875" style="121"/>
    <col min="3329" max="3329" width="4.33203125" style="121" customWidth="1"/>
    <col min="3330" max="3330" width="35.6640625" style="121" customWidth="1"/>
    <col min="3331" max="3331" width="40.5546875" style="121" customWidth="1"/>
    <col min="3332" max="3584" width="8.88671875" style="121"/>
    <col min="3585" max="3585" width="4.33203125" style="121" customWidth="1"/>
    <col min="3586" max="3586" width="35.6640625" style="121" customWidth="1"/>
    <col min="3587" max="3587" width="40.5546875" style="121" customWidth="1"/>
    <col min="3588" max="3840" width="8.88671875" style="121"/>
    <col min="3841" max="3841" width="4.33203125" style="121" customWidth="1"/>
    <col min="3842" max="3842" width="35.6640625" style="121" customWidth="1"/>
    <col min="3843" max="3843" width="40.5546875" style="121" customWidth="1"/>
    <col min="3844" max="4096" width="8.88671875" style="121"/>
    <col min="4097" max="4097" width="4.33203125" style="121" customWidth="1"/>
    <col min="4098" max="4098" width="35.6640625" style="121" customWidth="1"/>
    <col min="4099" max="4099" width="40.5546875" style="121" customWidth="1"/>
    <col min="4100" max="4352" width="8.88671875" style="121"/>
    <col min="4353" max="4353" width="4.33203125" style="121" customWidth="1"/>
    <col min="4354" max="4354" width="35.6640625" style="121" customWidth="1"/>
    <col min="4355" max="4355" width="40.5546875" style="121" customWidth="1"/>
    <col min="4356" max="4608" width="8.88671875" style="121"/>
    <col min="4609" max="4609" width="4.33203125" style="121" customWidth="1"/>
    <col min="4610" max="4610" width="35.6640625" style="121" customWidth="1"/>
    <col min="4611" max="4611" width="40.5546875" style="121" customWidth="1"/>
    <col min="4612" max="4864" width="8.88671875" style="121"/>
    <col min="4865" max="4865" width="4.33203125" style="121" customWidth="1"/>
    <col min="4866" max="4866" width="35.6640625" style="121" customWidth="1"/>
    <col min="4867" max="4867" width="40.5546875" style="121" customWidth="1"/>
    <col min="4868" max="5120" width="8.88671875" style="121"/>
    <col min="5121" max="5121" width="4.33203125" style="121" customWidth="1"/>
    <col min="5122" max="5122" width="35.6640625" style="121" customWidth="1"/>
    <col min="5123" max="5123" width="40.5546875" style="121" customWidth="1"/>
    <col min="5124" max="5376" width="8.88671875" style="121"/>
    <col min="5377" max="5377" width="4.33203125" style="121" customWidth="1"/>
    <col min="5378" max="5378" width="35.6640625" style="121" customWidth="1"/>
    <col min="5379" max="5379" width="40.5546875" style="121" customWidth="1"/>
    <col min="5380" max="5632" width="8.88671875" style="121"/>
    <col min="5633" max="5633" width="4.33203125" style="121" customWidth="1"/>
    <col min="5634" max="5634" width="35.6640625" style="121" customWidth="1"/>
    <col min="5635" max="5635" width="40.5546875" style="121" customWidth="1"/>
    <col min="5636" max="5888" width="8.88671875" style="121"/>
    <col min="5889" max="5889" width="4.33203125" style="121" customWidth="1"/>
    <col min="5890" max="5890" width="35.6640625" style="121" customWidth="1"/>
    <col min="5891" max="5891" width="40.5546875" style="121" customWidth="1"/>
    <col min="5892" max="6144" width="8.88671875" style="121"/>
    <col min="6145" max="6145" width="4.33203125" style="121" customWidth="1"/>
    <col min="6146" max="6146" width="35.6640625" style="121" customWidth="1"/>
    <col min="6147" max="6147" width="40.5546875" style="121" customWidth="1"/>
    <col min="6148" max="6400" width="8.88671875" style="121"/>
    <col min="6401" max="6401" width="4.33203125" style="121" customWidth="1"/>
    <col min="6402" max="6402" width="35.6640625" style="121" customWidth="1"/>
    <col min="6403" max="6403" width="40.5546875" style="121" customWidth="1"/>
    <col min="6404" max="6656" width="8.88671875" style="121"/>
    <col min="6657" max="6657" width="4.33203125" style="121" customWidth="1"/>
    <col min="6658" max="6658" width="35.6640625" style="121" customWidth="1"/>
    <col min="6659" max="6659" width="40.5546875" style="121" customWidth="1"/>
    <col min="6660" max="6912" width="8.88671875" style="121"/>
    <col min="6913" max="6913" width="4.33203125" style="121" customWidth="1"/>
    <col min="6914" max="6914" width="35.6640625" style="121" customWidth="1"/>
    <col min="6915" max="6915" width="40.5546875" style="121" customWidth="1"/>
    <col min="6916" max="7168" width="8.88671875" style="121"/>
    <col min="7169" max="7169" width="4.33203125" style="121" customWidth="1"/>
    <col min="7170" max="7170" width="35.6640625" style="121" customWidth="1"/>
    <col min="7171" max="7171" width="40.5546875" style="121" customWidth="1"/>
    <col min="7172" max="7424" width="8.88671875" style="121"/>
    <col min="7425" max="7425" width="4.33203125" style="121" customWidth="1"/>
    <col min="7426" max="7426" width="35.6640625" style="121" customWidth="1"/>
    <col min="7427" max="7427" width="40.5546875" style="121" customWidth="1"/>
    <col min="7428" max="7680" width="8.88671875" style="121"/>
    <col min="7681" max="7681" width="4.33203125" style="121" customWidth="1"/>
    <col min="7682" max="7682" width="35.6640625" style="121" customWidth="1"/>
    <col min="7683" max="7683" width="40.5546875" style="121" customWidth="1"/>
    <col min="7684" max="7936" width="8.88671875" style="121"/>
    <col min="7937" max="7937" width="4.33203125" style="121" customWidth="1"/>
    <col min="7938" max="7938" width="35.6640625" style="121" customWidth="1"/>
    <col min="7939" max="7939" width="40.5546875" style="121" customWidth="1"/>
    <col min="7940" max="8192" width="8.88671875" style="121"/>
    <col min="8193" max="8193" width="4.33203125" style="121" customWidth="1"/>
    <col min="8194" max="8194" width="35.6640625" style="121" customWidth="1"/>
    <col min="8195" max="8195" width="40.5546875" style="121" customWidth="1"/>
    <col min="8196" max="8448" width="8.88671875" style="121"/>
    <col min="8449" max="8449" width="4.33203125" style="121" customWidth="1"/>
    <col min="8450" max="8450" width="35.6640625" style="121" customWidth="1"/>
    <col min="8451" max="8451" width="40.5546875" style="121" customWidth="1"/>
    <col min="8452" max="8704" width="8.88671875" style="121"/>
    <col min="8705" max="8705" width="4.33203125" style="121" customWidth="1"/>
    <col min="8706" max="8706" width="35.6640625" style="121" customWidth="1"/>
    <col min="8707" max="8707" width="40.5546875" style="121" customWidth="1"/>
    <col min="8708" max="8960" width="8.88671875" style="121"/>
    <col min="8961" max="8961" width="4.33203125" style="121" customWidth="1"/>
    <col min="8962" max="8962" width="35.6640625" style="121" customWidth="1"/>
    <col min="8963" max="8963" width="40.5546875" style="121" customWidth="1"/>
    <col min="8964" max="9216" width="8.88671875" style="121"/>
    <col min="9217" max="9217" width="4.33203125" style="121" customWidth="1"/>
    <col min="9218" max="9218" width="35.6640625" style="121" customWidth="1"/>
    <col min="9219" max="9219" width="40.5546875" style="121" customWidth="1"/>
    <col min="9220" max="9472" width="8.88671875" style="121"/>
    <col min="9473" max="9473" width="4.33203125" style="121" customWidth="1"/>
    <col min="9474" max="9474" width="35.6640625" style="121" customWidth="1"/>
    <col min="9475" max="9475" width="40.5546875" style="121" customWidth="1"/>
    <col min="9476" max="9728" width="8.88671875" style="121"/>
    <col min="9729" max="9729" width="4.33203125" style="121" customWidth="1"/>
    <col min="9730" max="9730" width="35.6640625" style="121" customWidth="1"/>
    <col min="9731" max="9731" width="40.5546875" style="121" customWidth="1"/>
    <col min="9732" max="9984" width="8.88671875" style="121"/>
    <col min="9985" max="9985" width="4.33203125" style="121" customWidth="1"/>
    <col min="9986" max="9986" width="35.6640625" style="121" customWidth="1"/>
    <col min="9987" max="9987" width="40.5546875" style="121" customWidth="1"/>
    <col min="9988" max="10240" width="8.88671875" style="121"/>
    <col min="10241" max="10241" width="4.33203125" style="121" customWidth="1"/>
    <col min="10242" max="10242" width="35.6640625" style="121" customWidth="1"/>
    <col min="10243" max="10243" width="40.5546875" style="121" customWidth="1"/>
    <col min="10244" max="10496" width="8.88671875" style="121"/>
    <col min="10497" max="10497" width="4.33203125" style="121" customWidth="1"/>
    <col min="10498" max="10498" width="35.6640625" style="121" customWidth="1"/>
    <col min="10499" max="10499" width="40.5546875" style="121" customWidth="1"/>
    <col min="10500" max="10752" width="8.88671875" style="121"/>
    <col min="10753" max="10753" width="4.33203125" style="121" customWidth="1"/>
    <col min="10754" max="10754" width="35.6640625" style="121" customWidth="1"/>
    <col min="10755" max="10755" width="40.5546875" style="121" customWidth="1"/>
    <col min="10756" max="11008" width="8.88671875" style="121"/>
    <col min="11009" max="11009" width="4.33203125" style="121" customWidth="1"/>
    <col min="11010" max="11010" width="35.6640625" style="121" customWidth="1"/>
    <col min="11011" max="11011" width="40.5546875" style="121" customWidth="1"/>
    <col min="11012" max="11264" width="8.88671875" style="121"/>
    <col min="11265" max="11265" width="4.33203125" style="121" customWidth="1"/>
    <col min="11266" max="11266" width="35.6640625" style="121" customWidth="1"/>
    <col min="11267" max="11267" width="40.5546875" style="121" customWidth="1"/>
    <col min="11268" max="11520" width="8.88671875" style="121"/>
    <col min="11521" max="11521" width="4.33203125" style="121" customWidth="1"/>
    <col min="11522" max="11522" width="35.6640625" style="121" customWidth="1"/>
    <col min="11523" max="11523" width="40.5546875" style="121" customWidth="1"/>
    <col min="11524" max="11776" width="8.88671875" style="121"/>
    <col min="11777" max="11777" width="4.33203125" style="121" customWidth="1"/>
    <col min="11778" max="11778" width="35.6640625" style="121" customWidth="1"/>
    <col min="11779" max="11779" width="40.5546875" style="121" customWidth="1"/>
    <col min="11780" max="12032" width="8.88671875" style="121"/>
    <col min="12033" max="12033" width="4.33203125" style="121" customWidth="1"/>
    <col min="12034" max="12034" width="35.6640625" style="121" customWidth="1"/>
    <col min="12035" max="12035" width="40.5546875" style="121" customWidth="1"/>
    <col min="12036" max="12288" width="8.88671875" style="121"/>
    <col min="12289" max="12289" width="4.33203125" style="121" customWidth="1"/>
    <col min="12290" max="12290" width="35.6640625" style="121" customWidth="1"/>
    <col min="12291" max="12291" width="40.5546875" style="121" customWidth="1"/>
    <col min="12292" max="12544" width="8.88671875" style="121"/>
    <col min="12545" max="12545" width="4.33203125" style="121" customWidth="1"/>
    <col min="12546" max="12546" width="35.6640625" style="121" customWidth="1"/>
    <col min="12547" max="12547" width="40.5546875" style="121" customWidth="1"/>
    <col min="12548" max="12800" width="8.88671875" style="121"/>
    <col min="12801" max="12801" width="4.33203125" style="121" customWidth="1"/>
    <col min="12802" max="12802" width="35.6640625" style="121" customWidth="1"/>
    <col min="12803" max="12803" width="40.5546875" style="121" customWidth="1"/>
    <col min="12804" max="13056" width="8.88671875" style="121"/>
    <col min="13057" max="13057" width="4.33203125" style="121" customWidth="1"/>
    <col min="13058" max="13058" width="35.6640625" style="121" customWidth="1"/>
    <col min="13059" max="13059" width="40.5546875" style="121" customWidth="1"/>
    <col min="13060" max="13312" width="8.88671875" style="121"/>
    <col min="13313" max="13313" width="4.33203125" style="121" customWidth="1"/>
    <col min="13314" max="13314" width="35.6640625" style="121" customWidth="1"/>
    <col min="13315" max="13315" width="40.5546875" style="121" customWidth="1"/>
    <col min="13316" max="13568" width="8.88671875" style="121"/>
    <col min="13569" max="13569" width="4.33203125" style="121" customWidth="1"/>
    <col min="13570" max="13570" width="35.6640625" style="121" customWidth="1"/>
    <col min="13571" max="13571" width="40.5546875" style="121" customWidth="1"/>
    <col min="13572" max="13824" width="8.88671875" style="121"/>
    <col min="13825" max="13825" width="4.33203125" style="121" customWidth="1"/>
    <col min="13826" max="13826" width="35.6640625" style="121" customWidth="1"/>
    <col min="13827" max="13827" width="40.5546875" style="121" customWidth="1"/>
    <col min="13828" max="14080" width="8.88671875" style="121"/>
    <col min="14081" max="14081" width="4.33203125" style="121" customWidth="1"/>
    <col min="14082" max="14082" width="35.6640625" style="121" customWidth="1"/>
    <col min="14083" max="14083" width="40.5546875" style="121" customWidth="1"/>
    <col min="14084" max="14336" width="8.88671875" style="121"/>
    <col min="14337" max="14337" width="4.33203125" style="121" customWidth="1"/>
    <col min="14338" max="14338" width="35.6640625" style="121" customWidth="1"/>
    <col min="14339" max="14339" width="40.5546875" style="121" customWidth="1"/>
    <col min="14340" max="14592" width="8.88671875" style="121"/>
    <col min="14593" max="14593" width="4.33203125" style="121" customWidth="1"/>
    <col min="14594" max="14594" width="35.6640625" style="121" customWidth="1"/>
    <col min="14595" max="14595" width="40.5546875" style="121" customWidth="1"/>
    <col min="14596" max="14848" width="8.88671875" style="121"/>
    <col min="14849" max="14849" width="4.33203125" style="121" customWidth="1"/>
    <col min="14850" max="14850" width="35.6640625" style="121" customWidth="1"/>
    <col min="14851" max="14851" width="40.5546875" style="121" customWidth="1"/>
    <col min="14852" max="15104" width="8.88671875" style="121"/>
    <col min="15105" max="15105" width="4.33203125" style="121" customWidth="1"/>
    <col min="15106" max="15106" width="35.6640625" style="121" customWidth="1"/>
    <col min="15107" max="15107" width="40.5546875" style="121" customWidth="1"/>
    <col min="15108" max="15360" width="8.88671875" style="121"/>
    <col min="15361" max="15361" width="4.33203125" style="121" customWidth="1"/>
    <col min="15362" max="15362" width="35.6640625" style="121" customWidth="1"/>
    <col min="15363" max="15363" width="40.5546875" style="121" customWidth="1"/>
    <col min="15364" max="15616" width="8.88671875" style="121"/>
    <col min="15617" max="15617" width="4.33203125" style="121" customWidth="1"/>
    <col min="15618" max="15618" width="35.6640625" style="121" customWidth="1"/>
    <col min="15619" max="15619" width="40.5546875" style="121" customWidth="1"/>
    <col min="15620" max="15872" width="8.88671875" style="121"/>
    <col min="15873" max="15873" width="4.33203125" style="121" customWidth="1"/>
    <col min="15874" max="15874" width="35.6640625" style="121" customWidth="1"/>
    <col min="15875" max="15875" width="40.5546875" style="121" customWidth="1"/>
    <col min="15876" max="16128" width="8.88671875" style="121"/>
    <col min="16129" max="16129" width="4.33203125" style="121" customWidth="1"/>
    <col min="16130" max="16130" width="35.6640625" style="121" customWidth="1"/>
    <col min="16131" max="16131" width="40.5546875" style="121" customWidth="1"/>
    <col min="16132" max="16384" width="8.88671875" style="121"/>
  </cols>
  <sheetData>
    <row r="1" spans="1:51" ht="22.5" customHeight="1">
      <c r="A1" s="118"/>
      <c r="B1" s="119"/>
      <c r="C1" s="120" t="s">
        <v>260</v>
      </c>
      <c r="D1" s="119"/>
      <c r="E1" s="119"/>
      <c r="F1" s="119"/>
      <c r="G1" s="119"/>
      <c r="H1" s="119"/>
      <c r="I1" s="119"/>
      <c r="J1" s="119"/>
      <c r="K1" s="119"/>
    </row>
    <row r="2" spans="1:51" ht="44.4" customHeight="1">
      <c r="A2" s="118"/>
      <c r="B2" s="514" t="s">
        <v>317</v>
      </c>
      <c r="C2" s="514"/>
      <c r="D2" s="122"/>
      <c r="E2" s="122"/>
      <c r="F2" s="122"/>
      <c r="G2" s="122"/>
      <c r="H2" s="122"/>
      <c r="I2" s="122"/>
      <c r="J2" s="122"/>
      <c r="K2" s="122"/>
    </row>
    <row r="3" spans="1:51" s="124" customFormat="1" ht="168" customHeight="1">
      <c r="A3" s="125" t="s">
        <v>267</v>
      </c>
      <c r="B3" s="117" t="s">
        <v>274</v>
      </c>
      <c r="C3" s="133" t="s">
        <v>341</v>
      </c>
      <c r="D3" s="123"/>
      <c r="E3" s="123"/>
      <c r="F3" s="123"/>
      <c r="G3" s="123"/>
      <c r="H3" s="123"/>
      <c r="I3" s="123"/>
      <c r="J3" s="123"/>
      <c r="K3" s="123"/>
    </row>
    <row r="4" spans="1:51" s="124" customFormat="1" ht="26.4">
      <c r="A4" s="125" t="s">
        <v>268</v>
      </c>
      <c r="B4" s="117" t="s">
        <v>276</v>
      </c>
      <c r="C4" s="133"/>
      <c r="D4" s="123"/>
      <c r="E4" s="123"/>
      <c r="F4" s="123"/>
      <c r="G4" s="123"/>
      <c r="H4" s="123"/>
      <c r="I4" s="123"/>
      <c r="J4" s="123"/>
      <c r="K4" s="123"/>
    </row>
    <row r="5" spans="1:51" s="127" customFormat="1" ht="53.25" customHeight="1">
      <c r="A5" s="125" t="s">
        <v>6</v>
      </c>
      <c r="B5" s="139" t="s">
        <v>321</v>
      </c>
      <c r="C5" s="515"/>
      <c r="D5" s="126"/>
      <c r="E5" s="126"/>
      <c r="F5" s="126"/>
      <c r="G5" s="126"/>
      <c r="H5" s="126"/>
      <c r="I5" s="126"/>
      <c r="J5" s="126"/>
      <c r="K5" s="126"/>
    </row>
    <row r="6" spans="1:51" s="127" customFormat="1" ht="39.75" customHeight="1">
      <c r="A6" s="125" t="s">
        <v>7</v>
      </c>
      <c r="B6" s="139" t="s">
        <v>322</v>
      </c>
      <c r="C6" s="516"/>
      <c r="D6" s="126"/>
      <c r="E6" s="126"/>
      <c r="F6" s="126"/>
      <c r="G6" s="126"/>
      <c r="H6" s="126"/>
      <c r="I6" s="126"/>
      <c r="J6" s="126"/>
      <c r="K6" s="126"/>
    </row>
    <row r="7" spans="1:51" s="127" customFormat="1" ht="39.75" customHeight="1">
      <c r="A7" s="125" t="s">
        <v>8</v>
      </c>
      <c r="B7" s="139" t="s">
        <v>323</v>
      </c>
      <c r="C7" s="517"/>
      <c r="D7" s="126"/>
      <c r="E7" s="126"/>
      <c r="F7" s="126"/>
      <c r="G7" s="126"/>
      <c r="H7" s="126"/>
      <c r="I7" s="126"/>
      <c r="J7" s="126"/>
      <c r="K7" s="126"/>
    </row>
    <row r="8" spans="1:51" s="124" customFormat="1" ht="52.8">
      <c r="A8" s="134" t="s">
        <v>269</v>
      </c>
      <c r="B8" s="117" t="s">
        <v>277</v>
      </c>
      <c r="C8" s="133" t="s">
        <v>320</v>
      </c>
      <c r="D8" s="123"/>
      <c r="E8" s="123"/>
      <c r="F8" s="123"/>
      <c r="G8" s="123"/>
      <c r="H8" s="123"/>
      <c r="I8" s="123"/>
      <c r="J8" s="123"/>
      <c r="K8" s="123"/>
    </row>
    <row r="9" spans="1:51" ht="23.25" customHeight="1">
      <c r="A9" s="128"/>
      <c r="B9" s="129" t="s">
        <v>275</v>
      </c>
      <c r="C9" s="130"/>
      <c r="D9" s="122"/>
      <c r="E9" s="122"/>
      <c r="F9" s="122"/>
      <c r="G9" s="122"/>
      <c r="H9" s="122"/>
      <c r="I9" s="122"/>
      <c r="J9" s="122"/>
      <c r="K9" s="122"/>
    </row>
    <row r="10" spans="1:51" ht="21.75" customHeight="1">
      <c r="A10" s="513" t="s">
        <v>333</v>
      </c>
      <c r="B10" s="513"/>
      <c r="C10" s="513"/>
      <c r="D10" s="122"/>
      <c r="E10" s="122"/>
      <c r="F10" s="122"/>
      <c r="G10" s="122"/>
      <c r="H10" s="122"/>
      <c r="I10" s="122"/>
      <c r="J10" s="122"/>
      <c r="K10" s="122"/>
    </row>
    <row r="11" spans="1:51">
      <c r="A11" s="142" t="s">
        <v>318</v>
      </c>
      <c r="B11" s="142"/>
      <c r="C11" s="142"/>
      <c r="D11" s="122"/>
      <c r="E11" s="122"/>
      <c r="F11" s="122"/>
      <c r="G11" s="122"/>
      <c r="H11" s="122"/>
      <c r="I11" s="122"/>
      <c r="J11" s="122"/>
      <c r="K11" s="122"/>
    </row>
    <row r="12" spans="1:51" s="126" customFormat="1" ht="34.5" customHeight="1">
      <c r="A12" s="518"/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  <c r="AI12" s="518"/>
      <c r="AJ12" s="518"/>
      <c r="AK12" s="518"/>
      <c r="AL12" s="518"/>
      <c r="AM12" s="518"/>
      <c r="AN12" s="518"/>
      <c r="AO12" s="518"/>
      <c r="AP12" s="518"/>
      <c r="AQ12" s="518"/>
      <c r="AR12" s="518"/>
      <c r="AS12" s="518"/>
      <c r="AT12" s="518"/>
      <c r="AU12" s="518"/>
      <c r="AV12" s="518"/>
      <c r="AW12" s="518"/>
      <c r="AX12" s="518"/>
      <c r="AY12" s="518"/>
    </row>
    <row r="13" spans="1:51" ht="21" customHeight="1"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</row>
    <row r="14" spans="1:51"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</row>
    <row r="15" spans="1:51">
      <c r="A15" s="118"/>
      <c r="B15" s="131"/>
      <c r="C15" s="132"/>
      <c r="D15" s="119"/>
      <c r="E15" s="119"/>
      <c r="F15" s="119"/>
      <c r="G15" s="119"/>
      <c r="H15" s="119"/>
      <c r="I15" s="119"/>
      <c r="J15" s="119"/>
      <c r="K15" s="119"/>
    </row>
  </sheetData>
  <mergeCells count="4">
    <mergeCell ref="A10:C10"/>
    <mergeCell ref="B2:C2"/>
    <mergeCell ref="C5:C7"/>
    <mergeCell ref="A12:AY12"/>
  </mergeCells>
  <pageMargins left="0.7" right="0.7" top="0.75" bottom="0.75" header="0.3" footer="0.3"/>
  <pageSetup paperSize="9" scale="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J39"/>
  <sheetViews>
    <sheetView workbookViewId="0">
      <selection activeCell="D17" sqref="D17:I17"/>
    </sheetView>
  </sheetViews>
  <sheetFormatPr defaultRowHeight="14.4"/>
  <cols>
    <col min="9" max="9" width="9.109375" customWidth="1"/>
  </cols>
  <sheetData>
    <row r="11" spans="1:10" ht="22.8">
      <c r="A11" s="519" t="s">
        <v>324</v>
      </c>
      <c r="B11" s="519"/>
      <c r="C11" s="519"/>
      <c r="D11" s="519"/>
      <c r="E11" s="519"/>
      <c r="F11" s="519"/>
      <c r="G11" s="519"/>
      <c r="H11" s="519"/>
      <c r="I11" s="519"/>
      <c r="J11" s="519"/>
    </row>
    <row r="12" spans="1:10" ht="18">
      <c r="A12" s="520" t="s">
        <v>331</v>
      </c>
      <c r="B12" s="520"/>
      <c r="C12" s="520"/>
      <c r="D12" s="520"/>
      <c r="E12" s="520"/>
      <c r="F12" s="520"/>
      <c r="G12" s="520"/>
      <c r="H12" s="520"/>
      <c r="I12" s="520"/>
      <c r="J12" s="520"/>
    </row>
    <row r="13" spans="1:10" ht="18">
      <c r="A13" s="521" t="s">
        <v>325</v>
      </c>
      <c r="B13" s="521"/>
      <c r="C13" s="521"/>
      <c r="D13" s="521"/>
      <c r="E13" s="521"/>
      <c r="F13" s="521"/>
      <c r="G13" s="521"/>
      <c r="H13" s="521"/>
      <c r="I13" s="521"/>
      <c r="J13" s="521"/>
    </row>
    <row r="14" spans="1:10">
      <c r="A14" s="522" t="s">
        <v>329</v>
      </c>
      <c r="B14" s="522"/>
      <c r="C14" s="522"/>
      <c r="D14" s="522"/>
      <c r="E14" s="522"/>
      <c r="F14" s="522"/>
      <c r="G14" s="522"/>
      <c r="H14" s="522"/>
      <c r="I14" s="522"/>
      <c r="J14" s="522"/>
    </row>
    <row r="15" spans="1:10" ht="6.75" customHeight="1">
      <c r="A15" s="522"/>
      <c r="B15" s="522"/>
      <c r="C15" s="522"/>
      <c r="D15" s="522"/>
      <c r="E15" s="522"/>
      <c r="F15" s="522"/>
      <c r="G15" s="522"/>
      <c r="H15" s="522"/>
      <c r="I15" s="522"/>
      <c r="J15" s="522"/>
    </row>
    <row r="16" spans="1:10" hidden="1">
      <c r="A16" s="522"/>
      <c r="B16" s="522"/>
      <c r="C16" s="522"/>
      <c r="D16" s="522"/>
      <c r="E16" s="522"/>
      <c r="F16" s="522"/>
      <c r="G16" s="522"/>
      <c r="H16" s="522"/>
      <c r="I16" s="522"/>
      <c r="J16" s="522"/>
    </row>
    <row r="17" spans="1:10" ht="17.399999999999999">
      <c r="A17" s="12"/>
      <c r="B17" s="12"/>
      <c r="C17" s="12"/>
      <c r="D17" s="523" t="s">
        <v>339</v>
      </c>
      <c r="E17" s="523"/>
      <c r="F17" s="523"/>
      <c r="G17" s="523"/>
      <c r="H17" s="523"/>
      <c r="I17" s="523"/>
      <c r="J17" s="12"/>
    </row>
    <row r="18" spans="1:10">
      <c r="A18" s="12"/>
      <c r="B18" s="172"/>
      <c r="C18" s="172"/>
      <c r="D18" s="172"/>
      <c r="E18" s="172"/>
      <c r="F18" s="172"/>
      <c r="G18" s="172"/>
      <c r="H18" s="172"/>
      <c r="I18" s="172"/>
      <c r="J18" s="12"/>
    </row>
    <row r="19" spans="1:10">
      <c r="A19" s="12"/>
      <c r="B19" s="172"/>
      <c r="C19" s="172"/>
      <c r="D19" s="172"/>
      <c r="E19" s="172"/>
      <c r="F19" s="172"/>
      <c r="G19" s="172"/>
      <c r="H19" s="172"/>
      <c r="I19" s="172"/>
      <c r="J19" s="12"/>
    </row>
    <row r="20" spans="1:10" ht="18">
      <c r="A20" s="12"/>
      <c r="B20" s="172"/>
      <c r="C20" s="172"/>
      <c r="D20" s="172"/>
      <c r="E20" s="172"/>
      <c r="F20" s="172"/>
      <c r="G20" s="173" t="s">
        <v>326</v>
      </c>
      <c r="H20" s="172"/>
      <c r="I20" s="172"/>
      <c r="J20" s="12"/>
    </row>
    <row r="21" spans="1:10" ht="18">
      <c r="A21" s="12"/>
      <c r="B21" s="172"/>
      <c r="C21" s="172"/>
      <c r="D21" s="172"/>
      <c r="E21" s="172"/>
      <c r="F21" s="172"/>
      <c r="G21" s="174" t="s">
        <v>332</v>
      </c>
      <c r="H21" s="175"/>
      <c r="I21" s="176"/>
      <c r="J21" s="177" t="s">
        <v>327</v>
      </c>
    </row>
    <row r="22" spans="1:10">
      <c r="A22" s="12"/>
      <c r="B22" s="172"/>
      <c r="C22" s="172"/>
      <c r="D22" s="172"/>
      <c r="E22" s="172"/>
      <c r="F22" s="172"/>
      <c r="G22" s="172"/>
      <c r="H22" s="172"/>
      <c r="I22" s="12"/>
      <c r="J22" s="177"/>
    </row>
    <row r="23" spans="1:10">
      <c r="A23" s="12"/>
      <c r="B23" s="172"/>
      <c r="C23" s="172"/>
      <c r="D23" s="172"/>
      <c r="E23" s="172"/>
      <c r="F23" s="172"/>
      <c r="G23" s="172"/>
      <c r="H23" s="172"/>
      <c r="I23" s="12"/>
      <c r="J23" s="177" t="s">
        <v>328</v>
      </c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172"/>
      <c r="B27" s="172"/>
      <c r="C27" s="172"/>
      <c r="D27" s="172"/>
      <c r="E27" s="172"/>
      <c r="F27" s="172"/>
      <c r="G27" s="172"/>
      <c r="H27" s="172"/>
      <c r="I27" s="172"/>
      <c r="J27" s="172"/>
    </row>
    <row r="28" spans="1:10">
      <c r="A28" s="172"/>
      <c r="B28" s="172"/>
      <c r="C28" s="172"/>
      <c r="D28" s="172"/>
      <c r="E28" s="172"/>
      <c r="F28" s="172"/>
      <c r="G28" s="172"/>
      <c r="H28" s="172"/>
      <c r="I28" s="172"/>
      <c r="J28" s="172"/>
    </row>
    <row r="29" spans="1:10">
      <c r="A29" s="172"/>
      <c r="B29" s="172"/>
      <c r="C29" s="172"/>
      <c r="D29" s="172"/>
      <c r="E29" s="172"/>
      <c r="F29" s="172"/>
      <c r="G29" s="172"/>
      <c r="H29" s="172"/>
      <c r="I29" s="172"/>
      <c r="J29" s="172"/>
    </row>
    <row r="30" spans="1:10">
      <c r="A30" s="172"/>
      <c r="B30" s="172"/>
      <c r="C30" s="172"/>
      <c r="D30" s="172"/>
      <c r="E30" s="172"/>
      <c r="F30" s="172"/>
      <c r="G30" s="172"/>
      <c r="H30" s="172"/>
      <c r="I30" s="172"/>
      <c r="J30" s="172"/>
    </row>
    <row r="31" spans="1:10">
      <c r="A31" s="172"/>
      <c r="B31" s="172"/>
      <c r="C31" s="172"/>
      <c r="D31" s="172"/>
      <c r="E31" s="172"/>
      <c r="F31" s="172"/>
      <c r="G31" s="172"/>
      <c r="H31" s="172"/>
      <c r="I31" s="172"/>
      <c r="J31" s="172"/>
    </row>
    <row r="32" spans="1:10">
      <c r="A32" s="172"/>
      <c r="B32" s="172"/>
      <c r="C32" s="172"/>
      <c r="D32" s="172"/>
      <c r="E32" s="172"/>
      <c r="F32" s="172"/>
      <c r="G32" s="172"/>
      <c r="H32" s="172"/>
      <c r="I32" s="172"/>
      <c r="J32" s="172"/>
    </row>
    <row r="33" spans="1:10">
      <c r="A33" s="172"/>
      <c r="B33" s="172"/>
      <c r="C33" s="172"/>
      <c r="D33" s="172"/>
      <c r="E33" s="172"/>
      <c r="F33" s="172"/>
      <c r="G33" s="172"/>
      <c r="H33" s="172"/>
      <c r="I33" s="172"/>
      <c r="J33" s="172"/>
    </row>
    <row r="34" spans="1:10">
      <c r="A34" s="172"/>
      <c r="B34" s="172"/>
      <c r="C34" s="172"/>
      <c r="D34" s="172"/>
      <c r="E34" s="172"/>
      <c r="F34" s="172"/>
      <c r="G34" s="172"/>
      <c r="H34" s="172"/>
      <c r="I34" s="172"/>
      <c r="J34" s="172"/>
    </row>
    <row r="35" spans="1:10">
      <c r="A35" s="172"/>
      <c r="B35" s="172"/>
      <c r="C35" s="172"/>
      <c r="D35" s="172"/>
      <c r="E35" s="172"/>
      <c r="F35" s="172"/>
      <c r="G35" s="172"/>
      <c r="H35" s="172"/>
      <c r="I35" s="172"/>
      <c r="J35" s="172"/>
    </row>
    <row r="36" spans="1:10">
      <c r="A36" s="172"/>
      <c r="B36" s="172"/>
      <c r="C36" s="172"/>
      <c r="D36" s="172"/>
      <c r="E36" s="172"/>
      <c r="F36" s="172"/>
      <c r="G36" s="172"/>
      <c r="H36" s="172"/>
      <c r="I36" s="172"/>
      <c r="J36" s="172"/>
    </row>
    <row r="37" spans="1:10">
      <c r="A37" s="172"/>
      <c r="B37" s="172"/>
      <c r="C37" s="172"/>
      <c r="D37" s="172"/>
      <c r="E37" s="172"/>
      <c r="F37" s="172"/>
      <c r="G37" s="172"/>
      <c r="H37" s="172"/>
      <c r="I37" s="172"/>
      <c r="J37" s="172"/>
    </row>
    <row r="38" spans="1:10" ht="15.6">
      <c r="A38" s="172"/>
      <c r="B38" s="172"/>
      <c r="C38" s="172"/>
      <c r="D38" s="172"/>
      <c r="E38" s="179"/>
      <c r="F38" s="179"/>
      <c r="G38" s="179"/>
      <c r="H38" s="179"/>
      <c r="I38" s="172"/>
      <c r="J38" s="172"/>
    </row>
    <row r="39" spans="1:10" ht="15.6">
      <c r="A39" s="172"/>
      <c r="B39" s="172"/>
      <c r="C39" s="172"/>
      <c r="D39" s="172"/>
      <c r="E39" s="178"/>
      <c r="F39" s="179" t="s">
        <v>330</v>
      </c>
      <c r="G39" s="179"/>
      <c r="H39" s="178"/>
      <c r="I39" s="172"/>
      <c r="J39" s="172"/>
    </row>
  </sheetData>
  <mergeCells count="5">
    <mergeCell ref="A11:J11"/>
    <mergeCell ref="A12:J12"/>
    <mergeCell ref="A13:J13"/>
    <mergeCell ref="A14:J16"/>
    <mergeCell ref="D17:I17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Титул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2019-08-02T06:50:54Z</cp:lastPrinted>
  <dcterms:created xsi:type="dcterms:W3CDTF">2011-05-17T05:04:33Z</dcterms:created>
  <dcterms:modified xsi:type="dcterms:W3CDTF">2019-08-06T04:48:26Z</dcterms:modified>
</cp:coreProperties>
</file>